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M-PASS\USID-LVC\COMMUN\008824\ECHANGES OFFICIELS\2_DCE\RC ET ANNEXES\ANNEXES\"/>
    </mc:Choice>
  </mc:AlternateContent>
  <bookViews>
    <workbookView xWindow="0" yWindow="0" windowWidth="28770" windowHeight="11820" activeTab="3"/>
  </bookViews>
  <sheets>
    <sheet name="1_Mode d'application des prix" sheetId="2" r:id="rId1"/>
    <sheet name="2_EPF-BPU" sheetId="3" r:id="rId2"/>
    <sheet name="3_SIMULATION" sheetId="1" r:id="rId3"/>
    <sheet name="4_SYNTHESE"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4" l="1"/>
  <c r="D12" i="4"/>
  <c r="D11" i="4"/>
  <c r="F88" i="1" l="1"/>
  <c r="D59" i="1" l="1"/>
  <c r="D6" i="1" l="1"/>
  <c r="D7" i="1"/>
  <c r="D8" i="1"/>
  <c r="D9" i="1"/>
  <c r="D10" i="1"/>
  <c r="D11" i="1"/>
  <c r="D12" i="1"/>
  <c r="D13" i="1"/>
  <c r="D85" i="1" l="1"/>
  <c r="D64" i="1"/>
  <c r="D65" i="1"/>
  <c r="D66" i="1"/>
  <c r="D67" i="1"/>
  <c r="D68" i="1"/>
  <c r="D69" i="1"/>
  <c r="D70" i="1"/>
  <c r="D71" i="1"/>
  <c r="D72" i="1"/>
  <c r="D73" i="1"/>
  <c r="D74" i="1"/>
  <c r="D75" i="1"/>
  <c r="D76" i="1"/>
  <c r="D77" i="1"/>
  <c r="D78" i="1"/>
  <c r="D79" i="1"/>
  <c r="D80" i="1"/>
  <c r="D63" i="1"/>
  <c r="D47" i="1"/>
  <c r="D48" i="1"/>
  <c r="D49" i="1"/>
  <c r="D50" i="1"/>
  <c r="D51" i="1"/>
  <c r="D52" i="1"/>
  <c r="D53" i="1"/>
  <c r="D54" i="1"/>
  <c r="D55" i="1"/>
  <c r="D56" i="1"/>
  <c r="D57" i="1"/>
  <c r="D58" i="1"/>
  <c r="D46"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F80" i="1"/>
  <c r="F7" i="1" l="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6" i="1"/>
  <c r="F43" i="1" l="1"/>
  <c r="I3" i="4" s="1"/>
  <c r="F86" i="1"/>
  <c r="F87" i="1"/>
  <c r="F85" i="1"/>
  <c r="F89" i="1" s="1"/>
  <c r="F64" i="1"/>
  <c r="F65" i="1"/>
  <c r="F66" i="1"/>
  <c r="F67" i="1"/>
  <c r="F68" i="1"/>
  <c r="F69" i="1"/>
  <c r="F70" i="1"/>
  <c r="F71" i="1"/>
  <c r="F72" i="1"/>
  <c r="F73" i="1"/>
  <c r="F74" i="1"/>
  <c r="F75" i="1"/>
  <c r="F76" i="1"/>
  <c r="F77" i="1"/>
  <c r="F78" i="1"/>
  <c r="F79" i="1"/>
  <c r="F63" i="1"/>
  <c r="F47" i="1"/>
  <c r="F48" i="1"/>
  <c r="F49" i="1"/>
  <c r="F50" i="1"/>
  <c r="F51" i="1"/>
  <c r="F52" i="1"/>
  <c r="F53" i="1"/>
  <c r="F54" i="1"/>
  <c r="F55" i="1"/>
  <c r="F56" i="1"/>
  <c r="F57" i="1"/>
  <c r="F58" i="1"/>
  <c r="F59" i="1"/>
  <c r="F46" i="1"/>
  <c r="F81" i="1" l="1"/>
  <c r="F60" i="1"/>
  <c r="F3" i="4"/>
  <c r="I4" i="4"/>
  <c r="F4" i="4"/>
  <c r="C4" i="4"/>
  <c r="I6" i="4"/>
  <c r="C3" i="4"/>
  <c r="C6" i="4" s="1"/>
  <c r="I7" i="4" l="1"/>
  <c r="I8" i="4"/>
  <c r="F6" i="4"/>
  <c r="C7" i="4"/>
  <c r="C8" i="4" l="1"/>
  <c r="F7" i="4"/>
  <c r="F8" i="4" l="1"/>
</calcChain>
</file>

<file path=xl/sharedStrings.xml><?xml version="1.0" encoding="utf-8"?>
<sst xmlns="http://schemas.openxmlformats.org/spreadsheetml/2006/main" count="354" uniqueCount="115">
  <si>
    <t>Chaussées aéronautiques</t>
  </si>
  <si>
    <t>BAN LANN-BIHOUE</t>
  </si>
  <si>
    <t>Piste 07-25</t>
  </si>
  <si>
    <t>Nord piste 02-20</t>
  </si>
  <si>
    <t>Sud piste 02-20</t>
  </si>
  <si>
    <t>Chemin de roulement A</t>
  </si>
  <si>
    <t>Chemin de roulement A1</t>
  </si>
  <si>
    <t>Chemin de roulement A2</t>
  </si>
  <si>
    <t>Chemin de roulement A3</t>
  </si>
  <si>
    <t>Chemin de roulement A4</t>
  </si>
  <si>
    <t>Chemin de roulement sud 02-20</t>
  </si>
  <si>
    <t>Poullo Nord-Ouest</t>
  </si>
  <si>
    <t>Poullo Sud-Ouest</t>
  </si>
  <si>
    <t>Poullo Sud-Est</t>
  </si>
  <si>
    <t>Poullo Nord-Est</t>
  </si>
  <si>
    <t>Kermadehoye Nord</t>
  </si>
  <si>
    <t>CR aérogare Sud</t>
  </si>
  <si>
    <t>Parking aérogare</t>
  </si>
  <si>
    <t>Kermadehoye Ouest</t>
  </si>
  <si>
    <t>Kermadehoye Centre</t>
  </si>
  <si>
    <t>Kermadehoye Est</t>
  </si>
  <si>
    <t>Kermadehoye Sud</t>
  </si>
  <si>
    <t>Chemin de roulement B</t>
  </si>
  <si>
    <t>Chemin de roulement B1</t>
  </si>
  <si>
    <t>Chemin de roulement B2</t>
  </si>
  <si>
    <t>Chemin de roulement C Glide</t>
  </si>
  <si>
    <t>Chemin de roulement C</t>
  </si>
  <si>
    <t>Chemin de roulement C1</t>
  </si>
  <si>
    <t>Chemin de roulement P.O.</t>
  </si>
  <si>
    <t>Parking P.O.</t>
  </si>
  <si>
    <t>Chemin de roulement Kerlaën</t>
  </si>
  <si>
    <t>Chemin de roulement D</t>
  </si>
  <si>
    <t>Chemin de roulement H1</t>
  </si>
  <si>
    <t>Parking H1</t>
  </si>
  <si>
    <t>Chemin de roulement E</t>
  </si>
  <si>
    <t>Chemin de roulement E1</t>
  </si>
  <si>
    <t>Kerembars Est</t>
  </si>
  <si>
    <t>Kerembars Nord</t>
  </si>
  <si>
    <t>Kerembars Ouest</t>
  </si>
  <si>
    <t>PISTE 05-23</t>
  </si>
  <si>
    <t>TAXIWAY ALPHA</t>
  </si>
  <si>
    <t>TAXIWAY BRAVO</t>
  </si>
  <si>
    <t>TAXIWAY CHARLIE</t>
  </si>
  <si>
    <t>TAXIWAY DELTA</t>
  </si>
  <si>
    <t xml:space="preserve">TAXIWAY ECHO </t>
  </si>
  <si>
    <t>TAXIWAY FOX</t>
  </si>
  <si>
    <t>PARKING ALPHA</t>
  </si>
  <si>
    <t>PARKING BRAVO</t>
  </si>
  <si>
    <t>PARING CHARLIE</t>
  </si>
  <si>
    <t>PARKING DELTA</t>
  </si>
  <si>
    <t>PARKING GOLF</t>
  </si>
  <si>
    <t>PARKING HOTEL</t>
  </si>
  <si>
    <t>HELISTATION HYDROBASE</t>
  </si>
  <si>
    <t>BAN LANDIVISIAU</t>
  </si>
  <si>
    <t>PARKING A1-A2-A3</t>
  </si>
  <si>
    <t>PARKING A4 NORD</t>
  </si>
  <si>
    <t>PARKING A4 SUD</t>
  </si>
  <si>
    <t>TOTAL</t>
  </si>
  <si>
    <t>Forfait</t>
  </si>
  <si>
    <t>m²</t>
  </si>
  <si>
    <t>Unité</t>
  </si>
  <si>
    <t>BAN LANVEOC-POULMIC</t>
  </si>
  <si>
    <t>Article 1 – Mode d’application des prix</t>
  </si>
  <si>
    <t>EPF-BPU</t>
  </si>
  <si>
    <t>Numéro de prix</t>
  </si>
  <si>
    <t>Coût total HT</t>
  </si>
  <si>
    <t>8824 - Accord-cadre à bon de commande pour le suivi de l'état des chaussées aéronautiques selon la mèthode de indice de service</t>
  </si>
  <si>
    <t xml:space="preserve">PISTE </t>
  </si>
  <si>
    <t xml:space="preserve">PARAPISTE </t>
  </si>
  <si>
    <t xml:space="preserve">TAXIWAY </t>
  </si>
  <si>
    <t>BRETELLE Alpha</t>
  </si>
  <si>
    <t>BRETELLE Bravo</t>
  </si>
  <si>
    <t>BRETELLE Charlie</t>
  </si>
  <si>
    <t>BRETELLE Delta</t>
  </si>
  <si>
    <t>BRETELLE Echo</t>
  </si>
  <si>
    <t>BRETELLE A4</t>
  </si>
  <si>
    <t>AIRE POINT FIXE OUEST JAGUAR</t>
  </si>
  <si>
    <t>AIRE POINT FIXE EST</t>
  </si>
  <si>
    <t>PARKING A5-A6 NORD</t>
  </si>
  <si>
    <t>PARKING ASTRO 11F</t>
  </si>
  <si>
    <t>PARKING ASTRO 12F</t>
  </si>
  <si>
    <t>PARKING ASTRO A4</t>
  </si>
  <si>
    <t>Remplir les cellules coloriées en vert (onglet EPF-BPU)</t>
  </si>
  <si>
    <t>Ne pas toucher aux autres cellules (formules)</t>
  </si>
  <si>
    <t>Une fois les cellules vertes remplies, les cellules"prix" de la simulation , en blanc, sont automatisées</t>
  </si>
  <si>
    <t>8824_Accord-cadre à bons de commande pour le suivi de l'état des chaussées aéronautiques selon la méthode de l'indice de service</t>
  </si>
  <si>
    <t>Total HT</t>
  </si>
  <si>
    <t>TVA 20%</t>
  </si>
  <si>
    <t>Total TTC</t>
  </si>
  <si>
    <t>1-1 PRIX FORFAITAIRES</t>
  </si>
  <si>
    <t>1-2 PRIX UNITAIRES</t>
  </si>
  <si>
    <t>2- BAN LANDIVISIAU</t>
  </si>
  <si>
    <t>2-1 PRIX FORFAITAIRES</t>
  </si>
  <si>
    <t>3- BAN LANN BIHOUE</t>
  </si>
  <si>
    <t>3-1 PRIX FORFAITAIRES</t>
  </si>
  <si>
    <t>1- BAN LANVEOC</t>
  </si>
  <si>
    <t>2-2 PRIX  UNITAIRES</t>
  </si>
  <si>
    <t>3-2 PRIX  UNITAIRES</t>
  </si>
  <si>
    <t>Prix en € H.T</t>
  </si>
  <si>
    <t>Indice de Service  sur chaussée en BAC (Béton Armé Continu)</t>
  </si>
  <si>
    <t>Indice de Service  sur chaussée en dalles béton</t>
  </si>
  <si>
    <t>Indice de Service  sur chaussée en BB (Béton Bitumeux)</t>
  </si>
  <si>
    <t>TOTAL BAN LANN-BIHOUE</t>
  </si>
  <si>
    <t>TOTAL LANVEOC POULMIC</t>
  </si>
  <si>
    <t>TOTAL LANDIVISIAU</t>
  </si>
  <si>
    <t>TOTAL pour les trois BAN</t>
  </si>
  <si>
    <r>
      <t xml:space="preserve">Prix </t>
    </r>
    <r>
      <rPr>
        <b/>
        <sz val="12"/>
        <color theme="5"/>
        <rFont val="Arial"/>
        <family val="2"/>
      </rPr>
      <t>forfaitaires</t>
    </r>
    <r>
      <rPr>
        <b/>
        <sz val="12"/>
        <color rgb="FF000000"/>
        <rFont val="Arial"/>
        <family val="2"/>
      </rPr>
      <t xml:space="preserve"> pour relevés des dégradations, calcul d'Indice de Service, rédaction et transmission du rapport, analyse des résultats et élaboration d'un programme d'actions conformément aux prescriptions du CCTP concernant les chaussées aéronautiques des  BAN Lanvéoc Poulmic, Lann-Bihoué et Landivisiau</t>
    </r>
  </si>
  <si>
    <r>
      <rPr>
        <sz val="12"/>
        <rFont val="Arial"/>
        <family val="2"/>
      </rPr>
      <t>Conformément à l'article 4.2.1 du CCAP, toutes les dépenses inhérentes aux moyens matériels et logistiques nécessaires à la bonne réalisation des prestations, ainsi que tous les aléas d'exécution seront inclus dans le prix unitaire considéré (sauf indication contraire dans l'intitulé du prix).
Le prix est réputé comprendre les sujétions de toutes natures quelles qu’elles soient, ainsi que toutes les obligations édictées dans les différents documents définissant le présent projet de manière à assurer le complet achèvement des prestations en toute sécurité.</t>
    </r>
    <r>
      <rPr>
        <sz val="12"/>
        <color rgb="FF0000FF"/>
        <rFont val="Arial"/>
        <family val="2"/>
      </rPr>
      <t xml:space="preserve">
</t>
    </r>
  </si>
  <si>
    <t>Réunion de préparation et réunion de restitution à chaque bon de commande</t>
  </si>
  <si>
    <r>
      <t xml:space="preserve">Prix </t>
    </r>
    <r>
      <rPr>
        <b/>
        <sz val="12"/>
        <color theme="5"/>
        <rFont val="Arial"/>
        <family val="2"/>
      </rPr>
      <t>unitaires</t>
    </r>
    <r>
      <rPr>
        <b/>
        <sz val="12"/>
        <color rgb="FF000000"/>
        <rFont val="Arial"/>
        <family val="2"/>
      </rPr>
      <t xml:space="preserve"> pour relevés des dégradations, calcul d'Indice de Service, rédaction et transmission du rapport, analyse des résultats et élaboration d'un programme d'actions conformément aux prescriptions du CCTP. </t>
    </r>
    <r>
      <rPr>
        <b/>
        <sz val="12"/>
        <color theme="9"/>
        <rFont val="Arial"/>
        <family val="2"/>
      </rPr>
      <t>(il s'agit de relevés supplémentaires seulement sur une partie des chaussées aéronautiques)</t>
    </r>
  </si>
  <si>
    <r>
      <t xml:space="preserve">Prix </t>
    </r>
    <r>
      <rPr>
        <b/>
        <sz val="10"/>
        <color rgb="FFFF0000"/>
        <rFont val="Arial"/>
        <family val="2"/>
      </rPr>
      <t>unitaires</t>
    </r>
    <r>
      <rPr>
        <b/>
        <sz val="10"/>
        <color rgb="FF000000"/>
        <rFont val="Arial"/>
        <family val="2"/>
      </rPr>
      <t xml:space="preserve"> pour relevés des dégradations, calcul d'Indice de Service, rédaction et transmission du rapport, analyse des résultats et élaboration d'un programme d'actions conformément aux prescriptions du CCTP.</t>
    </r>
    <r>
      <rPr>
        <b/>
        <sz val="10"/>
        <color theme="9"/>
        <rFont val="Arial"/>
        <family val="2"/>
      </rPr>
      <t xml:space="preserve"> (Il s'agit de relevés supplémentaires seulement sur une partie des chaussées aéronautiques)</t>
    </r>
  </si>
  <si>
    <t>Quantité sur 4 ans</t>
  </si>
  <si>
    <r>
      <rPr>
        <b/>
        <sz val="12"/>
        <color rgb="FF7030A0"/>
        <rFont val="Arial"/>
        <family val="2"/>
      </rPr>
      <t>1- 1 Prestations sur prix forfaitaires</t>
    </r>
    <r>
      <rPr>
        <b/>
        <sz val="12"/>
        <color rgb="FF0000FF"/>
        <rFont val="Arial"/>
        <family val="2"/>
      </rPr>
      <t xml:space="preserve">
</t>
    </r>
    <r>
      <rPr>
        <sz val="12"/>
        <rFont val="Arial"/>
        <family val="2"/>
      </rPr>
      <t xml:space="preserve">Ces prix sont à renseigner selon chaque chaussée aéronautique, et comprennent toutes les prestations attendues au présent marché, à savoir : 
- Les relevés de dégradations,
- Le calcul des indices de Service (I.S.),
- La rédaction et la transmission des rapports,
- L’analyse des résultats,
- La proposition d’un programme d’actions.
</t>
    </r>
  </si>
  <si>
    <r>
      <t xml:space="preserve">Prix </t>
    </r>
    <r>
      <rPr>
        <b/>
        <sz val="10"/>
        <color rgb="FFFF0000"/>
        <rFont val="Arial"/>
        <family val="2"/>
      </rPr>
      <t>forfaitaires</t>
    </r>
    <r>
      <rPr>
        <b/>
        <sz val="10"/>
        <color rgb="FF000000"/>
        <rFont val="Arial"/>
        <family val="2"/>
      </rPr>
      <t xml:space="preserve"> pour relevés des dégradations, calcul d'I.S., rédaction et transmission du rapport, analyse des résultats et élaboration d'un programme d'actions conformément aux prescriptions du CCTP concernant les chaussées aéronautiques des  BAN Lanvéoc Poulmic, Lann-Bihoué et Landivisiau (Quantités estimées sur une base de deux interventions pendant la durée du marché)
La réglementation nous obligeant à faire un contrôle tous les trois ans, la simulation est donc basée sur 2 prestations pour une durée totale du marché de 4 ans.</t>
    </r>
  </si>
  <si>
    <r>
      <rPr>
        <b/>
        <sz val="12"/>
        <color rgb="FF7030A0"/>
        <rFont val="Arial"/>
        <family val="2"/>
      </rPr>
      <t>1- 2 Prestations sur prix unitaires</t>
    </r>
    <r>
      <rPr>
        <b/>
        <sz val="12"/>
        <color rgb="FF0000FF"/>
        <rFont val="Arial"/>
        <family val="2"/>
      </rPr>
      <t xml:space="preserve">
</t>
    </r>
    <r>
      <rPr>
        <b/>
        <u/>
        <sz val="12"/>
        <rFont val="Arial"/>
        <family val="2"/>
      </rPr>
      <t>Prix 70 à 72 :</t>
    </r>
    <r>
      <rPr>
        <b/>
        <sz val="12"/>
        <color rgb="FF0000FF"/>
        <rFont val="Arial"/>
        <family val="2"/>
      </rPr>
      <t xml:space="preserve">
</t>
    </r>
    <r>
      <rPr>
        <sz val="12"/>
        <rFont val="Arial"/>
        <family val="2"/>
      </rPr>
      <t>Ces prix seront commandés à tout moment selon le besoin de l'acheteur, lorsque des calculs d'indices de service supplémentaires sont nécessaires</t>
    </r>
    <r>
      <rPr>
        <sz val="12"/>
        <color rgb="FFFF0000"/>
        <rFont val="Arial"/>
        <family val="2"/>
      </rPr>
      <t xml:space="preserve"> </t>
    </r>
    <r>
      <rPr>
        <sz val="12"/>
        <rFont val="Arial"/>
        <family val="2"/>
      </rPr>
      <t xml:space="preserve">(cf art 3.2.2 du CCAP) ; ils comprennent :
- Les relevés de dégradations,
- Le calcul des indices de Service (I.S.),
- La rédaction et la transmission des rapports,
- L’analyse des résultats,
- La proposition d’un programme d’actions.
</t>
    </r>
    <r>
      <rPr>
        <b/>
        <u/>
        <sz val="12"/>
        <rFont val="Arial"/>
        <family val="2"/>
      </rPr>
      <t xml:space="preserve">Prix 73 : </t>
    </r>
    <r>
      <rPr>
        <sz val="12"/>
        <rFont val="Arial"/>
        <family val="2"/>
      </rPr>
      <t xml:space="preserve">
Ce prix comprend la réunion de préparation et la réunion de restitution et couvre les frais de déplacement nécessaires pour les réunions. § 4.2.1 du CCAP exclus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</si>
</sst>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000\ &quot;€&quot;"/>
  </numFmts>
  <fonts count="30" x14ac:knownFonts="1">
    <font>
      <sz val="11"/>
      <color theme="1"/>
      <name val="Calibri"/>
      <family val="2"/>
      <scheme val="minor"/>
    </font>
    <font>
      <b/>
      <sz val="10"/>
      <color rgb="FF000000"/>
      <name val="Arial"/>
      <family val="2"/>
    </font>
    <font>
      <sz val="10"/>
      <color theme="1"/>
      <name val="Arial"/>
      <family val="2"/>
    </font>
    <font>
      <b/>
      <sz val="10"/>
      <color theme="1"/>
      <name val="Arial"/>
      <family val="2"/>
    </font>
    <font>
      <sz val="10"/>
      <color rgb="FF000000"/>
      <name val="Arial"/>
      <family val="2"/>
    </font>
    <font>
      <sz val="11"/>
      <color rgb="FF006100"/>
      <name val="Calibri"/>
      <family val="2"/>
      <scheme val="minor"/>
    </font>
    <font>
      <b/>
      <sz val="9"/>
      <color rgb="FF000000"/>
      <name val="Arial"/>
      <family val="2"/>
    </font>
    <font>
      <b/>
      <i/>
      <sz val="12"/>
      <color rgb="FF000000"/>
      <name val="Arial"/>
      <family val="2"/>
    </font>
    <font>
      <sz val="11"/>
      <color theme="1"/>
      <name val="Times New Roman"/>
      <family val="1"/>
    </font>
    <font>
      <sz val="11"/>
      <color theme="1"/>
      <name val="Calibri"/>
      <family val="2"/>
      <scheme val="minor"/>
    </font>
    <font>
      <b/>
      <sz val="10"/>
      <color rgb="FFFF0000"/>
      <name val="Arial"/>
      <family val="2"/>
    </font>
    <font>
      <sz val="10"/>
      <name val="Arial"/>
      <family val="2"/>
    </font>
    <font>
      <sz val="12"/>
      <name val="Arial"/>
      <family val="2"/>
    </font>
    <font>
      <sz val="12"/>
      <color rgb="FFFF0000"/>
      <name val="Arial"/>
      <family val="2"/>
    </font>
    <font>
      <b/>
      <sz val="11"/>
      <color theme="1"/>
      <name val="Times New Roman"/>
      <family val="1"/>
    </font>
    <font>
      <b/>
      <sz val="12"/>
      <color rgb="FF0000FF"/>
      <name val="Arial"/>
      <family val="2"/>
    </font>
    <font>
      <sz val="12"/>
      <color rgb="FF0000FF"/>
      <name val="Arial"/>
      <family val="2"/>
    </font>
    <font>
      <sz val="12"/>
      <color theme="1"/>
      <name val="Arial"/>
      <family val="2"/>
    </font>
    <font>
      <b/>
      <sz val="12"/>
      <name val="Arial"/>
      <family val="2"/>
    </font>
    <font>
      <sz val="12"/>
      <color rgb="FF000000"/>
      <name val="Arial"/>
      <family val="2"/>
    </font>
    <font>
      <b/>
      <sz val="12"/>
      <color theme="1"/>
      <name val="Arial"/>
      <family val="2"/>
    </font>
    <font>
      <b/>
      <sz val="12"/>
      <color rgb="FF000000"/>
      <name val="Arial"/>
      <family val="2"/>
    </font>
    <font>
      <b/>
      <sz val="12"/>
      <color theme="5"/>
      <name val="Arial"/>
      <family val="2"/>
    </font>
    <font>
      <sz val="12"/>
      <color rgb="FF006100"/>
      <name val="Arial"/>
      <family val="2"/>
    </font>
    <font>
      <b/>
      <i/>
      <sz val="12"/>
      <color theme="1"/>
      <name val="Arial"/>
      <family val="2"/>
    </font>
    <font>
      <b/>
      <sz val="12"/>
      <color rgb="FF7030A0"/>
      <name val="Arial"/>
      <family val="2"/>
    </font>
    <font>
      <b/>
      <sz val="12"/>
      <color theme="9"/>
      <name val="Arial"/>
      <family val="2"/>
    </font>
    <font>
      <b/>
      <sz val="10"/>
      <color theme="9"/>
      <name val="Arial"/>
      <family val="2"/>
    </font>
    <font>
      <u/>
      <sz val="12"/>
      <color theme="1"/>
      <name val="Arial"/>
      <family val="2"/>
    </font>
    <font>
      <b/>
      <u/>
      <sz val="12"/>
      <name val="Arial"/>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C6EFCE"/>
      </patternFill>
    </fill>
    <fill>
      <patternFill patternType="solid">
        <fgColor theme="4" tint="0.399975585192419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5" fillId="4" borderId="0" applyNumberFormat="0" applyBorder="0" applyAlignment="0" applyProtection="0"/>
    <xf numFmtId="44" fontId="9" fillId="0" borderId="0" applyFont="0" applyFill="0" applyBorder="0" applyAlignment="0" applyProtection="0"/>
    <xf numFmtId="0" fontId="11" fillId="0" borderId="0"/>
  </cellStyleXfs>
  <cellXfs count="133">
    <xf numFmtId="0" fontId="0" fillId="0" borderId="0" xfId="0"/>
    <xf numFmtId="0" fontId="2" fillId="0" borderId="0" xfId="0" applyFont="1"/>
    <xf numFmtId="0" fontId="4" fillId="0" borderId="1" xfId="0" applyFont="1" applyBorder="1" applyAlignment="1">
      <alignment horizontal="center" vertical="center"/>
    </xf>
    <xf numFmtId="0" fontId="4" fillId="0" borderId="1" xfId="0" applyFont="1" applyBorder="1" applyAlignment="1">
      <alignment vertical="center"/>
    </xf>
    <xf numFmtId="0" fontId="2" fillId="0" borderId="1" xfId="0" applyFont="1" applyBorder="1" applyAlignment="1" applyProtection="1">
      <alignment horizontal="center"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4" fillId="0" borderId="1" xfId="0" applyFont="1" applyBorder="1" applyAlignment="1">
      <alignment vertical="center" wrapText="1"/>
    </xf>
    <xf numFmtId="0" fontId="2" fillId="2" borderId="1" xfId="0" applyFont="1" applyFill="1" applyBorder="1" applyAlignment="1">
      <alignment horizontal="center"/>
    </xf>
    <xf numFmtId="0" fontId="1" fillId="3" borderId="5" xfId="0" applyFont="1" applyFill="1" applyBorder="1" applyAlignment="1"/>
    <xf numFmtId="0" fontId="1" fillId="3" borderId="5" xfId="0" applyFont="1" applyFill="1" applyBorder="1" applyAlignment="1">
      <alignment horizontal="center"/>
    </xf>
    <xf numFmtId="0" fontId="1" fillId="3" borderId="4" xfId="0" applyFont="1" applyFill="1" applyBorder="1" applyAlignment="1"/>
    <xf numFmtId="0" fontId="1" fillId="3" borderId="3" xfId="0" applyFont="1" applyFill="1" applyBorder="1" applyAlignment="1">
      <alignment vertical="center" wrapText="1"/>
    </xf>
    <xf numFmtId="0" fontId="1" fillId="3" borderId="5" xfId="0" applyFont="1" applyFill="1" applyBorder="1" applyAlignment="1">
      <alignment horizontal="center" vertical="center" wrapText="1"/>
    </xf>
    <xf numFmtId="0" fontId="1" fillId="3" borderId="5" xfId="0" applyFont="1" applyFill="1" applyBorder="1" applyAlignment="1">
      <alignment vertical="center" wrapText="1"/>
    </xf>
    <xf numFmtId="0" fontId="1" fillId="3" borderId="4" xfId="0" applyFont="1" applyFill="1" applyBorder="1" applyAlignment="1">
      <alignment vertical="center" wrapText="1"/>
    </xf>
    <xf numFmtId="0" fontId="1" fillId="3" borderId="3" xfId="0" applyFont="1" applyFill="1" applyBorder="1" applyAlignment="1"/>
    <xf numFmtId="164" fontId="2" fillId="0" borderId="1" xfId="0" applyNumberFormat="1" applyFont="1" applyBorder="1" applyProtection="1"/>
    <xf numFmtId="164" fontId="2" fillId="0" borderId="3" xfId="0" applyNumberFormat="1" applyFont="1" applyBorder="1"/>
    <xf numFmtId="0" fontId="6" fillId="5" borderId="1" xfId="0" applyFont="1" applyFill="1" applyBorder="1" applyAlignment="1">
      <alignment horizontal="center" vertical="center"/>
    </xf>
    <xf numFmtId="0" fontId="6" fillId="5" borderId="1" xfId="0" applyFont="1" applyFill="1" applyBorder="1" applyAlignment="1">
      <alignment horizontal="center" vertical="center" wrapText="1"/>
    </xf>
    <xf numFmtId="165" fontId="1" fillId="3" borderId="5" xfId="0" applyNumberFormat="1" applyFont="1" applyFill="1" applyBorder="1" applyAlignment="1">
      <alignment vertical="center" wrapText="1"/>
    </xf>
    <xf numFmtId="0" fontId="4" fillId="0" borderId="4" xfId="0" applyFont="1" applyBorder="1" applyAlignment="1">
      <alignment horizontal="center" vertical="center"/>
    </xf>
    <xf numFmtId="0" fontId="4" fillId="0" borderId="2" xfId="0" applyFont="1" applyBorder="1" applyAlignment="1">
      <alignment vertical="center"/>
    </xf>
    <xf numFmtId="0" fontId="8" fillId="0" borderId="1" xfId="0" applyFont="1" applyBorder="1" applyAlignment="1">
      <alignment horizontal="left" vertical="center" wrapText="1"/>
    </xf>
    <xf numFmtId="0" fontId="1" fillId="5" borderId="2" xfId="0" applyFont="1" applyFill="1" applyBorder="1" applyAlignment="1">
      <alignment horizontal="center" vertical="center"/>
    </xf>
    <xf numFmtId="0" fontId="1" fillId="5" borderId="1"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vertical="center"/>
    </xf>
    <xf numFmtId="0" fontId="4" fillId="0" borderId="5" xfId="0" applyFont="1" applyBorder="1" applyAlignment="1">
      <alignment horizontal="center" vertical="center"/>
    </xf>
    <xf numFmtId="164" fontId="2" fillId="0" borderId="5" xfId="0" applyNumberFormat="1" applyFont="1" applyBorder="1"/>
    <xf numFmtId="0" fontId="2" fillId="0" borderId="5" xfId="0" applyFont="1" applyBorder="1" applyAlignment="1" applyProtection="1">
      <alignment horizontal="center" vertical="center"/>
    </xf>
    <xf numFmtId="164" fontId="2" fillId="0" borderId="4" xfId="0" applyNumberFormat="1" applyFont="1" applyBorder="1" applyProtection="1"/>
    <xf numFmtId="0" fontId="1" fillId="0" borderId="5" xfId="0" applyFont="1" applyBorder="1" applyAlignment="1">
      <alignment vertical="center"/>
    </xf>
    <xf numFmtId="0" fontId="2" fillId="0" borderId="5" xfId="0" applyFont="1" applyBorder="1" applyAlignment="1">
      <alignment horizontal="center" vertical="center"/>
    </xf>
    <xf numFmtId="0" fontId="4" fillId="0" borderId="0" xfId="0" applyFont="1" applyBorder="1" applyAlignment="1">
      <alignment horizontal="center" vertical="center"/>
    </xf>
    <xf numFmtId="0" fontId="8" fillId="0" borderId="0" xfId="0" applyFont="1" applyBorder="1" applyAlignment="1">
      <alignment horizontal="left" vertical="center" wrapText="1"/>
    </xf>
    <xf numFmtId="164" fontId="2" fillId="0" borderId="0" xfId="0" applyNumberFormat="1" applyFont="1" applyBorder="1"/>
    <xf numFmtId="0" fontId="2" fillId="0" borderId="0" xfId="0" applyFont="1" applyBorder="1" applyAlignment="1">
      <alignment horizontal="center" vertical="center"/>
    </xf>
    <xf numFmtId="164" fontId="2" fillId="0" borderId="0" xfId="0" applyNumberFormat="1" applyFont="1" applyBorder="1" applyProtection="1"/>
    <xf numFmtId="0" fontId="14" fillId="0" borderId="5" xfId="0" applyFont="1" applyBorder="1" applyAlignment="1">
      <alignment horizontal="left" vertical="center" wrapText="1"/>
    </xf>
    <xf numFmtId="0" fontId="0" fillId="2" borderId="0" xfId="0" applyFill="1"/>
    <xf numFmtId="164" fontId="3" fillId="0" borderId="4" xfId="0" applyNumberFormat="1" applyFont="1" applyBorder="1" applyProtection="1"/>
    <xf numFmtId="164" fontId="3" fillId="0" borderId="5" xfId="0" applyNumberFormat="1" applyFont="1" applyBorder="1" applyProtection="1"/>
    <xf numFmtId="0" fontId="2" fillId="0" borderId="1" xfId="0" applyFont="1" applyBorder="1"/>
    <xf numFmtId="164" fontId="3" fillId="0" borderId="1" xfId="0" applyNumberFormat="1" applyFont="1" applyBorder="1"/>
    <xf numFmtId="0" fontId="7" fillId="0" borderId="0" xfId="0" applyFont="1" applyAlignment="1">
      <alignment horizontal="center" vertical="center" wrapText="1"/>
    </xf>
    <xf numFmtId="1" fontId="15" fillId="0" borderId="0" xfId="3" applyNumberFormat="1" applyFont="1" applyFill="1" applyBorder="1" applyAlignment="1">
      <alignment horizontal="center" vertical="center"/>
    </xf>
    <xf numFmtId="0" fontId="15" fillId="0" borderId="1" xfId="3" applyFont="1" applyFill="1" applyBorder="1" applyAlignment="1">
      <alignment vertical="center" wrapText="1"/>
    </xf>
    <xf numFmtId="0" fontId="15" fillId="0" borderId="0" xfId="3" applyFont="1" applyFill="1" applyBorder="1" applyAlignment="1">
      <alignment vertical="center" wrapText="1"/>
    </xf>
    <xf numFmtId="0" fontId="15" fillId="0" borderId="1" xfId="3" applyFont="1" applyFill="1" applyBorder="1" applyAlignment="1">
      <alignment vertical="center"/>
    </xf>
    <xf numFmtId="1" fontId="15" fillId="0" borderId="0" xfId="3" applyNumberFormat="1" applyFont="1" applyFill="1" applyBorder="1" applyAlignment="1">
      <alignment vertical="center" wrapText="1"/>
    </xf>
    <xf numFmtId="1" fontId="15" fillId="0" borderId="1" xfId="3" applyNumberFormat="1" applyFont="1" applyFill="1" applyBorder="1" applyAlignment="1">
      <alignment vertical="center" wrapText="1"/>
    </xf>
    <xf numFmtId="164" fontId="15" fillId="0" borderId="0" xfId="2" applyNumberFormat="1" applyFont="1" applyFill="1" applyBorder="1" applyAlignment="1">
      <alignment vertical="center" wrapText="1"/>
    </xf>
    <xf numFmtId="1" fontId="15" fillId="0" borderId="3" xfId="3" applyNumberFormat="1" applyFont="1" applyFill="1" applyBorder="1" applyAlignment="1">
      <alignment vertical="center"/>
    </xf>
    <xf numFmtId="0" fontId="16" fillId="0" borderId="0" xfId="3" applyFont="1" applyBorder="1" applyAlignment="1">
      <alignment horizontal="right" vertical="center"/>
    </xf>
    <xf numFmtId="164" fontId="16" fillId="0" borderId="0" xfId="3" applyNumberFormat="1" applyFont="1" applyBorder="1" applyAlignment="1">
      <alignment horizontal="right" vertical="center" wrapText="1"/>
    </xf>
    <xf numFmtId="0" fontId="17" fillId="0" borderId="0" xfId="0" applyFont="1"/>
    <xf numFmtId="164" fontId="17" fillId="0" borderId="1" xfId="2" applyNumberFormat="1" applyFont="1" applyBorder="1"/>
    <xf numFmtId="164" fontId="17" fillId="0" borderId="1" xfId="0" applyNumberFormat="1" applyFont="1" applyBorder="1"/>
    <xf numFmtId="164" fontId="12" fillId="0" borderId="1" xfId="2" applyNumberFormat="1" applyFont="1" applyFill="1" applyBorder="1" applyAlignment="1">
      <alignment vertical="center" wrapText="1"/>
    </xf>
    <xf numFmtId="0" fontId="17" fillId="0" borderId="0" xfId="0" applyFont="1" applyAlignment="1">
      <alignment horizontal="right"/>
    </xf>
    <xf numFmtId="164" fontId="18" fillId="0" borderId="0" xfId="2" applyNumberFormat="1" applyFont="1" applyFill="1" applyBorder="1" applyAlignment="1">
      <alignment vertical="center" wrapText="1"/>
    </xf>
    <xf numFmtId="0" fontId="12" fillId="0" borderId="0" xfId="0" applyFont="1" applyAlignment="1">
      <alignment horizontal="right"/>
    </xf>
    <xf numFmtId="164" fontId="12" fillId="0" borderId="1" xfId="0" applyNumberFormat="1" applyFont="1" applyBorder="1" applyAlignment="1"/>
    <xf numFmtId="0" fontId="12" fillId="0" borderId="0" xfId="0" applyFont="1"/>
    <xf numFmtId="164" fontId="12" fillId="0" borderId="1" xfId="0" applyNumberFormat="1" applyFont="1" applyBorder="1"/>
    <xf numFmtId="0" fontId="17" fillId="0" borderId="1" xfId="0" applyFont="1" applyBorder="1" applyAlignment="1">
      <alignment horizontal="right"/>
    </xf>
    <xf numFmtId="164" fontId="12" fillId="0" borderId="1" xfId="3" applyNumberFormat="1" applyFont="1" applyBorder="1" applyAlignment="1">
      <alignment horizontal="right" vertical="center" wrapText="1"/>
    </xf>
    <xf numFmtId="0" fontId="17" fillId="0" borderId="0" xfId="0" applyFont="1" applyBorder="1"/>
    <xf numFmtId="0" fontId="19" fillId="0" borderId="0" xfId="0" applyFont="1" applyAlignment="1">
      <alignment horizontal="left" vertical="center" wrapText="1"/>
    </xf>
    <xf numFmtId="0" fontId="21" fillId="5" borderId="1" xfId="0" applyFont="1" applyFill="1" applyBorder="1" applyAlignment="1">
      <alignment horizontal="center" vertical="center"/>
    </xf>
    <xf numFmtId="0" fontId="21" fillId="5" borderId="1" xfId="0" applyFont="1" applyFill="1" applyBorder="1" applyAlignment="1">
      <alignment horizontal="center" vertical="center" wrapText="1"/>
    </xf>
    <xf numFmtId="0" fontId="17" fillId="0" borderId="0" xfId="0" applyFont="1" applyFill="1"/>
    <xf numFmtId="0" fontId="19" fillId="0" borderId="1" xfId="0" applyFont="1" applyBorder="1" applyAlignment="1">
      <alignment horizontal="center" vertical="center"/>
    </xf>
    <xf numFmtId="0" fontId="19" fillId="0" borderId="1" xfId="0" applyFont="1" applyBorder="1" applyAlignment="1">
      <alignment vertical="center"/>
    </xf>
    <xf numFmtId="164" fontId="23" fillId="4" borderId="1" xfId="1" applyNumberFormat="1" applyFont="1" applyBorder="1"/>
    <xf numFmtId="0" fontId="21" fillId="3" borderId="3" xfId="0" applyFont="1" applyFill="1" applyBorder="1" applyAlignment="1">
      <alignment vertical="center" wrapText="1"/>
    </xf>
    <xf numFmtId="0" fontId="21" fillId="3" borderId="5" xfId="0" applyFont="1" applyFill="1" applyBorder="1" applyAlignment="1">
      <alignment horizontal="center" vertical="center" wrapText="1"/>
    </xf>
    <xf numFmtId="0" fontId="21" fillId="3" borderId="5" xfId="0" applyFont="1" applyFill="1" applyBorder="1" applyAlignment="1">
      <alignment vertical="center" wrapText="1"/>
    </xf>
    <xf numFmtId="165" fontId="21" fillId="3" borderId="5" xfId="0" applyNumberFormat="1" applyFont="1" applyFill="1" applyBorder="1" applyAlignment="1">
      <alignment vertical="center" wrapText="1"/>
    </xf>
    <xf numFmtId="0" fontId="21" fillId="3" borderId="3" xfId="0" applyFont="1" applyFill="1" applyBorder="1" applyAlignment="1"/>
    <xf numFmtId="0" fontId="21" fillId="3" borderId="5" xfId="0" applyFont="1" applyFill="1" applyBorder="1" applyAlignment="1">
      <alignment horizontal="center" vertical="center"/>
    </xf>
    <xf numFmtId="0" fontId="21" fillId="3" borderId="5" xfId="0" applyFont="1" applyFill="1" applyBorder="1" applyAlignment="1"/>
    <xf numFmtId="0" fontId="19" fillId="0" borderId="2" xfId="0" applyFont="1" applyBorder="1" applyAlignment="1">
      <alignment vertical="center"/>
    </xf>
    <xf numFmtId="0" fontId="17" fillId="0" borderId="1" xfId="0" applyFont="1" applyBorder="1" applyAlignment="1">
      <alignment horizontal="left" vertical="center" wrapText="1"/>
    </xf>
    <xf numFmtId="0" fontId="19" fillId="0" borderId="4" xfId="0" applyFont="1" applyBorder="1" applyAlignment="1">
      <alignment horizontal="center" vertical="center"/>
    </xf>
    <xf numFmtId="0" fontId="19" fillId="0" borderId="1" xfId="0" applyFont="1" applyBorder="1" applyAlignment="1">
      <alignment vertical="center" wrapText="1"/>
    </xf>
    <xf numFmtId="0" fontId="17" fillId="0" borderId="12" xfId="0" applyFont="1" applyBorder="1" applyAlignment="1">
      <alignment horizontal="center" wrapText="1"/>
    </xf>
    <xf numFmtId="0" fontId="17" fillId="0" borderId="0" xfId="0" applyFont="1" applyBorder="1" applyAlignment="1">
      <alignment horizontal="center" wrapText="1"/>
    </xf>
    <xf numFmtId="0" fontId="17" fillId="0" borderId="13" xfId="0" applyFont="1" applyBorder="1" applyAlignment="1">
      <alignment horizontal="center" wrapText="1"/>
    </xf>
    <xf numFmtId="0" fontId="17" fillId="0" borderId="0" xfId="0" applyFont="1" applyBorder="1" applyAlignment="1">
      <alignment horizontal="justify" vertical="center" wrapText="1"/>
    </xf>
    <xf numFmtId="0" fontId="17" fillId="0" borderId="13" xfId="0" applyFont="1" applyBorder="1" applyAlignment="1">
      <alignment horizontal="justify" vertical="center" wrapText="1"/>
    </xf>
    <xf numFmtId="0" fontId="28" fillId="0" borderId="0" xfId="0" applyFont="1" applyFill="1"/>
    <xf numFmtId="0" fontId="17" fillId="0" borderId="0" xfId="0" applyFont="1" applyFill="1" applyAlignment="1">
      <alignment wrapText="1"/>
    </xf>
    <xf numFmtId="0" fontId="2" fillId="0" borderId="1" xfId="0" applyFont="1" applyFill="1" applyBorder="1" applyAlignment="1">
      <alignment horizontal="center"/>
    </xf>
    <xf numFmtId="0" fontId="24" fillId="0" borderId="9" xfId="0" applyFont="1" applyBorder="1" applyAlignment="1" applyProtection="1">
      <alignment horizontal="center" vertical="center" wrapText="1"/>
    </xf>
    <xf numFmtId="0" fontId="24" fillId="0" borderId="10"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15" fillId="0" borderId="12" xfId="0" applyFont="1" applyBorder="1" applyAlignment="1">
      <alignment horizontal="justify" vertical="center" wrapText="1"/>
    </xf>
    <xf numFmtId="0" fontId="15" fillId="0" borderId="0" xfId="0" applyFont="1" applyBorder="1" applyAlignment="1">
      <alignment horizontal="justify" vertical="center" wrapText="1"/>
    </xf>
    <xf numFmtId="0" fontId="16" fillId="0" borderId="12" xfId="0" applyFont="1" applyBorder="1" applyAlignment="1">
      <alignment horizontal="justify" vertical="center" wrapText="1"/>
    </xf>
    <xf numFmtId="0" fontId="16" fillId="0" borderId="0" xfId="0" applyFont="1" applyBorder="1" applyAlignment="1">
      <alignment horizontal="justify" vertical="center" wrapText="1"/>
    </xf>
    <xf numFmtId="0" fontId="16" fillId="0" borderId="13" xfId="0" applyFont="1" applyBorder="1" applyAlignment="1">
      <alignment horizontal="justify" vertical="center" wrapText="1"/>
    </xf>
    <xf numFmtId="0" fontId="15" fillId="0" borderId="13" xfId="0" applyFont="1" applyBorder="1" applyAlignment="1">
      <alignment horizontal="justify" vertical="center" wrapText="1"/>
    </xf>
    <xf numFmtId="0" fontId="15" fillId="0" borderId="14" xfId="0" applyFont="1" applyBorder="1" applyAlignment="1">
      <alignment horizontal="justify" vertical="center" wrapText="1"/>
    </xf>
    <xf numFmtId="0" fontId="15" fillId="0" borderId="15" xfId="0" applyFont="1" applyBorder="1" applyAlignment="1">
      <alignment horizontal="justify" vertical="center" wrapText="1"/>
    </xf>
    <xf numFmtId="0" fontId="15" fillId="0" borderId="16" xfId="0" applyFont="1" applyBorder="1" applyAlignment="1">
      <alignment horizontal="justify" vertical="center" wrapText="1"/>
    </xf>
    <xf numFmtId="0" fontId="7" fillId="0" borderId="0" xfId="0" applyFont="1" applyAlignment="1">
      <alignment horizontal="center" vertical="center" wrapText="1"/>
    </xf>
    <xf numFmtId="0" fontId="20" fillId="5" borderId="1" xfId="0" applyFont="1" applyFill="1" applyBorder="1" applyAlignment="1">
      <alignment horizontal="center"/>
    </xf>
    <xf numFmtId="0" fontId="17" fillId="5" borderId="1" xfId="0" applyFont="1" applyFill="1" applyBorder="1" applyAlignment="1">
      <alignment horizontal="center"/>
    </xf>
    <xf numFmtId="0" fontId="21" fillId="0" borderId="3"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3" borderId="5" xfId="0" applyFont="1" applyFill="1" applyBorder="1" applyAlignment="1">
      <alignment horizontal="center" vertical="center"/>
    </xf>
    <xf numFmtId="0" fontId="21" fillId="0" borderId="3"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4" xfId="0" applyFont="1" applyBorder="1" applyAlignment="1">
      <alignment horizontal="center" vertical="center" wrapText="1"/>
    </xf>
    <xf numFmtId="0" fontId="0" fillId="0" borderId="0" xfId="0" applyAlignment="1">
      <alignment horizontal="center"/>
    </xf>
    <xf numFmtId="0" fontId="3" fillId="5" borderId="1" xfId="0" applyFont="1" applyFill="1" applyBorder="1" applyAlignment="1">
      <alignment horizontal="center"/>
    </xf>
    <xf numFmtId="0" fontId="2" fillId="5" borderId="1" xfId="0" applyFont="1" applyFill="1" applyBorder="1" applyAlignment="1">
      <alignment horizontal="center"/>
    </xf>
    <xf numFmtId="0" fontId="1" fillId="3" borderId="5" xfId="0" applyFont="1" applyFill="1" applyBorder="1" applyAlignment="1">
      <alignment horizontal="center" vertical="center"/>
    </xf>
    <xf numFmtId="0" fontId="1" fillId="3" borderId="4" xfId="0" applyFont="1" applyFill="1" applyBorder="1" applyAlignment="1">
      <alignment horizontal="center" vertical="center"/>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3" fillId="0" borderId="3" xfId="0" applyFont="1" applyBorder="1" applyAlignment="1">
      <alignment horizontal="left"/>
    </xf>
    <xf numFmtId="0" fontId="3" fillId="0" borderId="5" xfId="0" applyFont="1" applyBorder="1" applyAlignment="1">
      <alignment horizontal="left"/>
    </xf>
    <xf numFmtId="0" fontId="3" fillId="0" borderId="4" xfId="0" applyFont="1" applyBorder="1" applyAlignment="1">
      <alignment horizontal="left"/>
    </xf>
    <xf numFmtId="1" fontId="15" fillId="0" borderId="1" xfId="3" applyNumberFormat="1" applyFont="1" applyFill="1" applyBorder="1" applyAlignment="1">
      <alignment horizontal="center" vertical="center"/>
    </xf>
    <xf numFmtId="0" fontId="15" fillId="0" borderId="1" xfId="3" applyFont="1" applyFill="1" applyBorder="1" applyAlignment="1">
      <alignment horizontal="center" vertical="center"/>
    </xf>
  </cellXfs>
  <cellStyles count="4">
    <cellStyle name="Monétaire" xfId="2" builtinId="4"/>
    <cellStyle name="Normal" xfId="0" builtinId="0"/>
    <cellStyle name="Normal 2" xfId="3"/>
    <cellStyle name="Satisfaisant"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topLeftCell="A4" workbookViewId="0">
      <selection activeCell="M5" sqref="M5"/>
    </sheetView>
  </sheetViews>
  <sheetFormatPr baseColWidth="10" defaultRowHeight="15" x14ac:dyDescent="0.2"/>
  <cols>
    <col min="1" max="12" width="11.42578125" style="57"/>
    <col min="13" max="13" width="84.85546875" style="57" customWidth="1"/>
    <col min="14" max="16384" width="11.42578125" style="57"/>
  </cols>
  <sheetData>
    <row r="1" spans="1:17" ht="42.75" customHeight="1" x14ac:dyDescent="0.2">
      <c r="A1" s="96" t="s">
        <v>85</v>
      </c>
      <c r="B1" s="97"/>
      <c r="C1" s="97"/>
      <c r="D1" s="97"/>
      <c r="E1" s="97"/>
      <c r="F1" s="97"/>
      <c r="G1" s="97"/>
      <c r="H1" s="97"/>
      <c r="I1" s="97"/>
      <c r="J1" s="97"/>
      <c r="K1" s="97"/>
      <c r="L1" s="98"/>
    </row>
    <row r="2" spans="1:17" x14ac:dyDescent="0.2">
      <c r="A2" s="88"/>
      <c r="B2" s="89"/>
      <c r="C2" s="89"/>
      <c r="D2" s="89"/>
      <c r="E2" s="89"/>
      <c r="F2" s="89"/>
      <c r="G2" s="89"/>
      <c r="H2" s="89"/>
      <c r="I2" s="89"/>
      <c r="J2" s="89"/>
      <c r="K2" s="89"/>
      <c r="L2" s="90"/>
    </row>
    <row r="3" spans="1:17" ht="15.75" x14ac:dyDescent="0.2">
      <c r="A3" s="99" t="s">
        <v>62</v>
      </c>
      <c r="B3" s="100"/>
      <c r="C3" s="100"/>
      <c r="D3" s="100"/>
      <c r="E3" s="100"/>
      <c r="F3" s="91"/>
      <c r="G3" s="91"/>
      <c r="H3" s="91"/>
      <c r="I3" s="91"/>
      <c r="J3" s="91"/>
      <c r="K3" s="91"/>
      <c r="L3" s="92"/>
    </row>
    <row r="4" spans="1:17" ht="102.2" customHeight="1" x14ac:dyDescent="0.2">
      <c r="A4" s="101" t="s">
        <v>107</v>
      </c>
      <c r="B4" s="102"/>
      <c r="C4" s="102"/>
      <c r="D4" s="102"/>
      <c r="E4" s="102"/>
      <c r="F4" s="102"/>
      <c r="G4" s="102"/>
      <c r="H4" s="102"/>
      <c r="I4" s="102"/>
      <c r="J4" s="102"/>
      <c r="K4" s="102"/>
      <c r="L4" s="103"/>
      <c r="M4" s="73"/>
      <c r="N4" s="73"/>
      <c r="O4" s="73"/>
      <c r="P4" s="73"/>
      <c r="Q4" s="73"/>
    </row>
    <row r="5" spans="1:17" ht="174.75" customHeight="1" x14ac:dyDescent="0.2">
      <c r="A5" s="99" t="s">
        <v>112</v>
      </c>
      <c r="B5" s="100"/>
      <c r="C5" s="100"/>
      <c r="D5" s="100"/>
      <c r="E5" s="100"/>
      <c r="F5" s="100"/>
      <c r="G5" s="100"/>
      <c r="H5" s="100"/>
      <c r="I5" s="100"/>
      <c r="J5" s="100"/>
      <c r="K5" s="100"/>
      <c r="L5" s="104"/>
    </row>
    <row r="6" spans="1:17" ht="236.25" customHeight="1" thickBot="1" x14ac:dyDescent="0.25">
      <c r="A6" s="105" t="s">
        <v>114</v>
      </c>
      <c r="B6" s="106"/>
      <c r="C6" s="106"/>
      <c r="D6" s="106"/>
      <c r="E6" s="106"/>
      <c r="F6" s="106"/>
      <c r="G6" s="106"/>
      <c r="H6" s="106"/>
      <c r="I6" s="106"/>
      <c r="J6" s="106"/>
      <c r="K6" s="106"/>
      <c r="L6" s="107"/>
      <c r="M6" s="94"/>
      <c r="N6" s="73"/>
      <c r="O6" s="73"/>
      <c r="P6" s="73"/>
      <c r="Q6" s="73"/>
    </row>
    <row r="7" spans="1:17" s="73" customFormat="1" x14ac:dyDescent="0.2">
      <c r="A7" s="93"/>
    </row>
  </sheetData>
  <mergeCells count="5">
    <mergeCell ref="A1:L1"/>
    <mergeCell ref="A3:E3"/>
    <mergeCell ref="A4:L4"/>
    <mergeCell ref="A5:L5"/>
    <mergeCell ref="A6:L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topLeftCell="A73" workbookViewId="0">
      <selection activeCell="B87" sqref="B87"/>
    </sheetView>
  </sheetViews>
  <sheetFormatPr baseColWidth="10" defaultRowHeight="15" x14ac:dyDescent="0.2"/>
  <cols>
    <col min="1" max="1" width="16" style="57" customWidth="1"/>
    <col min="2" max="2" width="81.42578125" style="57" customWidth="1"/>
    <col min="3" max="3" width="13.140625" style="57" customWidth="1"/>
    <col min="4" max="4" width="28" style="57" customWidth="1"/>
    <col min="5" max="16384" width="11.42578125" style="57"/>
  </cols>
  <sheetData>
    <row r="1" spans="1:4" ht="33.75" customHeight="1" x14ac:dyDescent="0.2">
      <c r="A1" s="108" t="s">
        <v>66</v>
      </c>
      <c r="B1" s="108"/>
      <c r="C1" s="108"/>
      <c r="D1" s="108"/>
    </row>
    <row r="2" spans="1:4" ht="33.75" customHeight="1" x14ac:dyDescent="0.2">
      <c r="A2" s="46"/>
      <c r="B2" s="46"/>
      <c r="C2" s="46"/>
      <c r="D2" s="46"/>
    </row>
    <row r="3" spans="1:4" ht="15.75" customHeight="1" x14ac:dyDescent="0.2">
      <c r="A3" s="46"/>
      <c r="B3" s="70" t="s">
        <v>82</v>
      </c>
      <c r="C3" s="46"/>
      <c r="D3" s="46"/>
    </row>
    <row r="4" spans="1:4" ht="16.5" customHeight="1" x14ac:dyDescent="0.2">
      <c r="A4" s="46"/>
      <c r="B4" s="70" t="s">
        <v>83</v>
      </c>
      <c r="C4" s="46"/>
      <c r="D4" s="46"/>
    </row>
    <row r="5" spans="1:4" ht="25.5" customHeight="1" x14ac:dyDescent="0.2">
      <c r="A5" s="46"/>
      <c r="B5" s="70" t="s">
        <v>84</v>
      </c>
      <c r="C5" s="46"/>
      <c r="D5" s="46"/>
    </row>
    <row r="6" spans="1:4" ht="16.5" customHeight="1" x14ac:dyDescent="0.2">
      <c r="A6" s="46"/>
      <c r="B6" s="46"/>
      <c r="C6" s="46"/>
      <c r="D6" s="46"/>
    </row>
    <row r="7" spans="1:4" ht="15.75" x14ac:dyDescent="0.25">
      <c r="A7" s="109" t="s">
        <v>63</v>
      </c>
      <c r="B7" s="110"/>
      <c r="C7" s="110"/>
      <c r="D7" s="110"/>
    </row>
    <row r="8" spans="1:4" ht="15.75" x14ac:dyDescent="0.2">
      <c r="A8" s="71" t="s">
        <v>64</v>
      </c>
      <c r="B8" s="71" t="s">
        <v>0</v>
      </c>
      <c r="C8" s="71" t="s">
        <v>60</v>
      </c>
      <c r="D8" s="72" t="s">
        <v>98</v>
      </c>
    </row>
    <row r="9" spans="1:4" ht="58.5" customHeight="1" x14ac:dyDescent="0.2">
      <c r="A9" s="111" t="s">
        <v>106</v>
      </c>
      <c r="B9" s="112"/>
      <c r="C9" s="112"/>
      <c r="D9" s="113"/>
    </row>
    <row r="10" spans="1:4" ht="27.6" customHeight="1" x14ac:dyDescent="0.2">
      <c r="A10" s="114" t="s">
        <v>1</v>
      </c>
      <c r="B10" s="114"/>
      <c r="C10" s="114"/>
      <c r="D10" s="114"/>
    </row>
    <row r="11" spans="1:4" x14ac:dyDescent="0.2">
      <c r="A11" s="74">
        <v>1</v>
      </c>
      <c r="B11" s="75" t="s">
        <v>2</v>
      </c>
      <c r="C11" s="74" t="s">
        <v>58</v>
      </c>
      <c r="D11" s="76"/>
    </row>
    <row r="12" spans="1:4" x14ac:dyDescent="0.2">
      <c r="A12" s="74">
        <v>2</v>
      </c>
      <c r="B12" s="75" t="s">
        <v>3</v>
      </c>
      <c r="C12" s="74" t="s">
        <v>58</v>
      </c>
      <c r="D12" s="76"/>
    </row>
    <row r="13" spans="1:4" x14ac:dyDescent="0.2">
      <c r="A13" s="74">
        <v>3</v>
      </c>
      <c r="B13" s="75" t="s">
        <v>4</v>
      </c>
      <c r="C13" s="74" t="s">
        <v>58</v>
      </c>
      <c r="D13" s="76"/>
    </row>
    <row r="14" spans="1:4" x14ac:dyDescent="0.2">
      <c r="A14" s="74">
        <v>4</v>
      </c>
      <c r="B14" s="75" t="s">
        <v>5</v>
      </c>
      <c r="C14" s="74" t="s">
        <v>58</v>
      </c>
      <c r="D14" s="76"/>
    </row>
    <row r="15" spans="1:4" x14ac:dyDescent="0.2">
      <c r="A15" s="74">
        <v>5</v>
      </c>
      <c r="B15" s="75" t="s">
        <v>6</v>
      </c>
      <c r="C15" s="74" t="s">
        <v>58</v>
      </c>
      <c r="D15" s="76"/>
    </row>
    <row r="16" spans="1:4" x14ac:dyDescent="0.2">
      <c r="A16" s="74">
        <v>6</v>
      </c>
      <c r="B16" s="75" t="s">
        <v>7</v>
      </c>
      <c r="C16" s="74" t="s">
        <v>58</v>
      </c>
      <c r="D16" s="76"/>
    </row>
    <row r="17" spans="1:4" x14ac:dyDescent="0.2">
      <c r="A17" s="74">
        <v>7</v>
      </c>
      <c r="B17" s="75" t="s">
        <v>8</v>
      </c>
      <c r="C17" s="74" t="s">
        <v>58</v>
      </c>
      <c r="D17" s="76"/>
    </row>
    <row r="18" spans="1:4" x14ac:dyDescent="0.2">
      <c r="A18" s="74">
        <v>8</v>
      </c>
      <c r="B18" s="75" t="s">
        <v>9</v>
      </c>
      <c r="C18" s="74" t="s">
        <v>58</v>
      </c>
      <c r="D18" s="76"/>
    </row>
    <row r="19" spans="1:4" x14ac:dyDescent="0.2">
      <c r="A19" s="74">
        <v>9</v>
      </c>
      <c r="B19" s="75" t="s">
        <v>10</v>
      </c>
      <c r="C19" s="74" t="s">
        <v>58</v>
      </c>
      <c r="D19" s="76"/>
    </row>
    <row r="20" spans="1:4" x14ac:dyDescent="0.2">
      <c r="A20" s="74">
        <v>10</v>
      </c>
      <c r="B20" s="75" t="s">
        <v>11</v>
      </c>
      <c r="C20" s="74" t="s">
        <v>58</v>
      </c>
      <c r="D20" s="76"/>
    </row>
    <row r="21" spans="1:4" x14ac:dyDescent="0.2">
      <c r="A21" s="74">
        <v>11</v>
      </c>
      <c r="B21" s="75" t="s">
        <v>12</v>
      </c>
      <c r="C21" s="74" t="s">
        <v>58</v>
      </c>
      <c r="D21" s="76"/>
    </row>
    <row r="22" spans="1:4" x14ac:dyDescent="0.2">
      <c r="A22" s="74">
        <v>12</v>
      </c>
      <c r="B22" s="75" t="s">
        <v>13</v>
      </c>
      <c r="C22" s="74" t="s">
        <v>58</v>
      </c>
      <c r="D22" s="76"/>
    </row>
    <row r="23" spans="1:4" x14ac:dyDescent="0.2">
      <c r="A23" s="74">
        <v>13</v>
      </c>
      <c r="B23" s="75" t="s">
        <v>14</v>
      </c>
      <c r="C23" s="74" t="s">
        <v>58</v>
      </c>
      <c r="D23" s="76"/>
    </row>
    <row r="24" spans="1:4" x14ac:dyDescent="0.2">
      <c r="A24" s="74">
        <v>14</v>
      </c>
      <c r="B24" s="75" t="s">
        <v>15</v>
      </c>
      <c r="C24" s="74" t="s">
        <v>58</v>
      </c>
      <c r="D24" s="76"/>
    </row>
    <row r="25" spans="1:4" x14ac:dyDescent="0.2">
      <c r="A25" s="74">
        <v>15</v>
      </c>
      <c r="B25" s="75" t="s">
        <v>16</v>
      </c>
      <c r="C25" s="74" t="s">
        <v>58</v>
      </c>
      <c r="D25" s="76"/>
    </row>
    <row r="26" spans="1:4" x14ac:dyDescent="0.2">
      <c r="A26" s="74">
        <v>16</v>
      </c>
      <c r="B26" s="75" t="s">
        <v>17</v>
      </c>
      <c r="C26" s="74" t="s">
        <v>58</v>
      </c>
      <c r="D26" s="76"/>
    </row>
    <row r="27" spans="1:4" x14ac:dyDescent="0.2">
      <c r="A27" s="74">
        <v>17</v>
      </c>
      <c r="B27" s="75" t="s">
        <v>18</v>
      </c>
      <c r="C27" s="74" t="s">
        <v>58</v>
      </c>
      <c r="D27" s="76"/>
    </row>
    <row r="28" spans="1:4" x14ac:dyDescent="0.2">
      <c r="A28" s="74">
        <v>18</v>
      </c>
      <c r="B28" s="75" t="s">
        <v>19</v>
      </c>
      <c r="C28" s="74" t="s">
        <v>58</v>
      </c>
      <c r="D28" s="76"/>
    </row>
    <row r="29" spans="1:4" x14ac:dyDescent="0.2">
      <c r="A29" s="74">
        <v>19</v>
      </c>
      <c r="B29" s="75" t="s">
        <v>20</v>
      </c>
      <c r="C29" s="74" t="s">
        <v>58</v>
      </c>
      <c r="D29" s="76"/>
    </row>
    <row r="30" spans="1:4" x14ac:dyDescent="0.2">
      <c r="A30" s="74">
        <v>20</v>
      </c>
      <c r="B30" s="75" t="s">
        <v>21</v>
      </c>
      <c r="C30" s="74" t="s">
        <v>58</v>
      </c>
      <c r="D30" s="76"/>
    </row>
    <row r="31" spans="1:4" x14ac:dyDescent="0.2">
      <c r="A31" s="74">
        <v>21</v>
      </c>
      <c r="B31" s="75" t="s">
        <v>22</v>
      </c>
      <c r="C31" s="74" t="s">
        <v>58</v>
      </c>
      <c r="D31" s="76"/>
    </row>
    <row r="32" spans="1:4" x14ac:dyDescent="0.2">
      <c r="A32" s="74">
        <v>22</v>
      </c>
      <c r="B32" s="75" t="s">
        <v>23</v>
      </c>
      <c r="C32" s="74" t="s">
        <v>58</v>
      </c>
      <c r="D32" s="76"/>
    </row>
    <row r="33" spans="1:4" x14ac:dyDescent="0.2">
      <c r="A33" s="74">
        <v>23</v>
      </c>
      <c r="B33" s="75" t="s">
        <v>24</v>
      </c>
      <c r="C33" s="74" t="s">
        <v>58</v>
      </c>
      <c r="D33" s="76"/>
    </row>
    <row r="34" spans="1:4" x14ac:dyDescent="0.2">
      <c r="A34" s="74">
        <v>24</v>
      </c>
      <c r="B34" s="75" t="s">
        <v>25</v>
      </c>
      <c r="C34" s="74" t="s">
        <v>58</v>
      </c>
      <c r="D34" s="76"/>
    </row>
    <row r="35" spans="1:4" x14ac:dyDescent="0.2">
      <c r="A35" s="74">
        <v>25</v>
      </c>
      <c r="B35" s="75" t="s">
        <v>26</v>
      </c>
      <c r="C35" s="74" t="s">
        <v>58</v>
      </c>
      <c r="D35" s="76"/>
    </row>
    <row r="36" spans="1:4" x14ac:dyDescent="0.2">
      <c r="A36" s="74">
        <v>26</v>
      </c>
      <c r="B36" s="75" t="s">
        <v>27</v>
      </c>
      <c r="C36" s="74" t="s">
        <v>58</v>
      </c>
      <c r="D36" s="76"/>
    </row>
    <row r="37" spans="1:4" x14ac:dyDescent="0.2">
      <c r="A37" s="74">
        <v>27</v>
      </c>
      <c r="B37" s="75" t="s">
        <v>28</v>
      </c>
      <c r="C37" s="74" t="s">
        <v>58</v>
      </c>
      <c r="D37" s="76"/>
    </row>
    <row r="38" spans="1:4" x14ac:dyDescent="0.2">
      <c r="A38" s="74">
        <v>28</v>
      </c>
      <c r="B38" s="75" t="s">
        <v>29</v>
      </c>
      <c r="C38" s="74" t="s">
        <v>58</v>
      </c>
      <c r="D38" s="76"/>
    </row>
    <row r="39" spans="1:4" x14ac:dyDescent="0.2">
      <c r="A39" s="74">
        <v>29</v>
      </c>
      <c r="B39" s="75" t="s">
        <v>30</v>
      </c>
      <c r="C39" s="74" t="s">
        <v>58</v>
      </c>
      <c r="D39" s="76"/>
    </row>
    <row r="40" spans="1:4" x14ac:dyDescent="0.2">
      <c r="A40" s="74">
        <v>30</v>
      </c>
      <c r="B40" s="75" t="s">
        <v>31</v>
      </c>
      <c r="C40" s="74" t="s">
        <v>58</v>
      </c>
      <c r="D40" s="76"/>
    </row>
    <row r="41" spans="1:4" x14ac:dyDescent="0.2">
      <c r="A41" s="74">
        <v>31</v>
      </c>
      <c r="B41" s="75" t="s">
        <v>32</v>
      </c>
      <c r="C41" s="74" t="s">
        <v>58</v>
      </c>
      <c r="D41" s="76"/>
    </row>
    <row r="42" spans="1:4" x14ac:dyDescent="0.2">
      <c r="A42" s="74">
        <v>32</v>
      </c>
      <c r="B42" s="75" t="s">
        <v>33</v>
      </c>
      <c r="C42" s="74" t="s">
        <v>58</v>
      </c>
      <c r="D42" s="76"/>
    </row>
    <row r="43" spans="1:4" x14ac:dyDescent="0.2">
      <c r="A43" s="74">
        <v>33</v>
      </c>
      <c r="B43" s="75" t="s">
        <v>34</v>
      </c>
      <c r="C43" s="74" t="s">
        <v>58</v>
      </c>
      <c r="D43" s="76"/>
    </row>
    <row r="44" spans="1:4" x14ac:dyDescent="0.2">
      <c r="A44" s="74">
        <v>34</v>
      </c>
      <c r="B44" s="75" t="s">
        <v>35</v>
      </c>
      <c r="C44" s="74" t="s">
        <v>58</v>
      </c>
      <c r="D44" s="76"/>
    </row>
    <row r="45" spans="1:4" x14ac:dyDescent="0.2">
      <c r="A45" s="74">
        <v>35</v>
      </c>
      <c r="B45" s="75" t="s">
        <v>36</v>
      </c>
      <c r="C45" s="74" t="s">
        <v>58</v>
      </c>
      <c r="D45" s="76"/>
    </row>
    <row r="46" spans="1:4" x14ac:dyDescent="0.2">
      <c r="A46" s="74">
        <v>36</v>
      </c>
      <c r="B46" s="75" t="s">
        <v>37</v>
      </c>
      <c r="C46" s="74" t="s">
        <v>58</v>
      </c>
      <c r="D46" s="76"/>
    </row>
    <row r="47" spans="1:4" x14ac:dyDescent="0.2">
      <c r="A47" s="74">
        <v>37</v>
      </c>
      <c r="B47" s="75" t="s">
        <v>38</v>
      </c>
      <c r="C47" s="74" t="s">
        <v>58</v>
      </c>
      <c r="D47" s="76"/>
    </row>
    <row r="48" spans="1:4" ht="24.75" customHeight="1" x14ac:dyDescent="0.2">
      <c r="A48" s="77"/>
      <c r="B48" s="78" t="s">
        <v>61</v>
      </c>
      <c r="C48" s="79"/>
      <c r="D48" s="80"/>
    </row>
    <row r="49" spans="1:4" x14ac:dyDescent="0.2">
      <c r="A49" s="74">
        <v>38</v>
      </c>
      <c r="B49" s="75" t="s">
        <v>39</v>
      </c>
      <c r="C49" s="74" t="s">
        <v>58</v>
      </c>
      <c r="D49" s="76"/>
    </row>
    <row r="50" spans="1:4" x14ac:dyDescent="0.2">
      <c r="A50" s="74">
        <v>39</v>
      </c>
      <c r="B50" s="75" t="s">
        <v>40</v>
      </c>
      <c r="C50" s="74" t="s">
        <v>58</v>
      </c>
      <c r="D50" s="76"/>
    </row>
    <row r="51" spans="1:4" x14ac:dyDescent="0.2">
      <c r="A51" s="74">
        <v>40</v>
      </c>
      <c r="B51" s="75" t="s">
        <v>41</v>
      </c>
      <c r="C51" s="74" t="s">
        <v>58</v>
      </c>
      <c r="D51" s="76"/>
    </row>
    <row r="52" spans="1:4" x14ac:dyDescent="0.2">
      <c r="A52" s="74">
        <v>41</v>
      </c>
      <c r="B52" s="75" t="s">
        <v>42</v>
      </c>
      <c r="C52" s="74" t="s">
        <v>58</v>
      </c>
      <c r="D52" s="76"/>
    </row>
    <row r="53" spans="1:4" x14ac:dyDescent="0.2">
      <c r="A53" s="74">
        <v>42</v>
      </c>
      <c r="B53" s="75" t="s">
        <v>43</v>
      </c>
      <c r="C53" s="74" t="s">
        <v>58</v>
      </c>
      <c r="D53" s="76"/>
    </row>
    <row r="54" spans="1:4" x14ac:dyDescent="0.2">
      <c r="A54" s="74">
        <v>43</v>
      </c>
      <c r="B54" s="75" t="s">
        <v>44</v>
      </c>
      <c r="C54" s="74" t="s">
        <v>58</v>
      </c>
      <c r="D54" s="76"/>
    </row>
    <row r="55" spans="1:4" x14ac:dyDescent="0.2">
      <c r="A55" s="74">
        <v>44</v>
      </c>
      <c r="B55" s="75" t="s">
        <v>45</v>
      </c>
      <c r="C55" s="74" t="s">
        <v>58</v>
      </c>
      <c r="D55" s="76"/>
    </row>
    <row r="56" spans="1:4" x14ac:dyDescent="0.2">
      <c r="A56" s="74">
        <v>45</v>
      </c>
      <c r="B56" s="75" t="s">
        <v>46</v>
      </c>
      <c r="C56" s="74" t="s">
        <v>58</v>
      </c>
      <c r="D56" s="76"/>
    </row>
    <row r="57" spans="1:4" x14ac:dyDescent="0.2">
      <c r="A57" s="74">
        <v>46</v>
      </c>
      <c r="B57" s="75" t="s">
        <v>47</v>
      </c>
      <c r="C57" s="74" t="s">
        <v>58</v>
      </c>
      <c r="D57" s="76"/>
    </row>
    <row r="58" spans="1:4" x14ac:dyDescent="0.2">
      <c r="A58" s="74">
        <v>47</v>
      </c>
      <c r="B58" s="75" t="s">
        <v>48</v>
      </c>
      <c r="C58" s="74" t="s">
        <v>58</v>
      </c>
      <c r="D58" s="76"/>
    </row>
    <row r="59" spans="1:4" x14ac:dyDescent="0.2">
      <c r="A59" s="74">
        <v>48</v>
      </c>
      <c r="B59" s="75" t="s">
        <v>49</v>
      </c>
      <c r="C59" s="74" t="s">
        <v>58</v>
      </c>
      <c r="D59" s="76"/>
    </row>
    <row r="60" spans="1:4" x14ac:dyDescent="0.2">
      <c r="A60" s="74">
        <v>49</v>
      </c>
      <c r="B60" s="75" t="s">
        <v>50</v>
      </c>
      <c r="C60" s="74" t="s">
        <v>58</v>
      </c>
      <c r="D60" s="76"/>
    </row>
    <row r="61" spans="1:4" x14ac:dyDescent="0.2">
      <c r="A61" s="74">
        <v>50</v>
      </c>
      <c r="B61" s="75" t="s">
        <v>51</v>
      </c>
      <c r="C61" s="74" t="s">
        <v>58</v>
      </c>
      <c r="D61" s="76"/>
    </row>
    <row r="62" spans="1:4" x14ac:dyDescent="0.2">
      <c r="A62" s="74">
        <v>51</v>
      </c>
      <c r="B62" s="75" t="s">
        <v>52</v>
      </c>
      <c r="C62" s="74" t="s">
        <v>58</v>
      </c>
      <c r="D62" s="76"/>
    </row>
    <row r="63" spans="1:4" ht="27.6" customHeight="1" x14ac:dyDescent="0.25">
      <c r="A63" s="81"/>
      <c r="B63" s="82" t="s">
        <v>53</v>
      </c>
      <c r="C63" s="83"/>
      <c r="D63" s="79"/>
    </row>
    <row r="64" spans="1:4" x14ac:dyDescent="0.2">
      <c r="A64" s="74">
        <v>52</v>
      </c>
      <c r="B64" s="75" t="s">
        <v>67</v>
      </c>
      <c r="C64" s="74" t="s">
        <v>58</v>
      </c>
      <c r="D64" s="76"/>
    </row>
    <row r="65" spans="1:4" x14ac:dyDescent="0.2">
      <c r="A65" s="74">
        <v>53</v>
      </c>
      <c r="B65" s="75" t="s">
        <v>68</v>
      </c>
      <c r="C65" s="74" t="s">
        <v>58</v>
      </c>
      <c r="D65" s="76"/>
    </row>
    <row r="66" spans="1:4" x14ac:dyDescent="0.2">
      <c r="A66" s="74">
        <v>54</v>
      </c>
      <c r="B66" s="84" t="s">
        <v>69</v>
      </c>
      <c r="C66" s="74" t="s">
        <v>58</v>
      </c>
      <c r="D66" s="76"/>
    </row>
    <row r="67" spans="1:4" x14ac:dyDescent="0.2">
      <c r="A67" s="74">
        <v>55</v>
      </c>
      <c r="B67" s="85" t="s">
        <v>70</v>
      </c>
      <c r="C67" s="86" t="s">
        <v>58</v>
      </c>
      <c r="D67" s="76"/>
    </row>
    <row r="68" spans="1:4" x14ac:dyDescent="0.2">
      <c r="A68" s="74">
        <v>56</v>
      </c>
      <c r="B68" s="85" t="s">
        <v>71</v>
      </c>
      <c r="C68" s="86" t="s">
        <v>58</v>
      </c>
      <c r="D68" s="76"/>
    </row>
    <row r="69" spans="1:4" x14ac:dyDescent="0.2">
      <c r="A69" s="74">
        <v>57</v>
      </c>
      <c r="B69" s="85" t="s">
        <v>72</v>
      </c>
      <c r="C69" s="86" t="s">
        <v>58</v>
      </c>
      <c r="D69" s="76"/>
    </row>
    <row r="70" spans="1:4" x14ac:dyDescent="0.2">
      <c r="A70" s="74">
        <v>58</v>
      </c>
      <c r="B70" s="85" t="s">
        <v>73</v>
      </c>
      <c r="C70" s="86" t="s">
        <v>58</v>
      </c>
      <c r="D70" s="76"/>
    </row>
    <row r="71" spans="1:4" x14ac:dyDescent="0.2">
      <c r="A71" s="74">
        <v>59</v>
      </c>
      <c r="B71" s="85" t="s">
        <v>74</v>
      </c>
      <c r="C71" s="86" t="s">
        <v>58</v>
      </c>
      <c r="D71" s="76"/>
    </row>
    <row r="72" spans="1:4" x14ac:dyDescent="0.2">
      <c r="A72" s="74">
        <v>60</v>
      </c>
      <c r="B72" s="85" t="s">
        <v>75</v>
      </c>
      <c r="C72" s="86" t="s">
        <v>58</v>
      </c>
      <c r="D72" s="76"/>
    </row>
    <row r="73" spans="1:4" x14ac:dyDescent="0.2">
      <c r="A73" s="74">
        <v>61</v>
      </c>
      <c r="B73" s="85" t="s">
        <v>76</v>
      </c>
      <c r="C73" s="86" t="s">
        <v>58</v>
      </c>
      <c r="D73" s="76"/>
    </row>
    <row r="74" spans="1:4" x14ac:dyDescent="0.2">
      <c r="A74" s="74">
        <v>62</v>
      </c>
      <c r="B74" s="85" t="s">
        <v>77</v>
      </c>
      <c r="C74" s="86" t="s">
        <v>58</v>
      </c>
      <c r="D74" s="76"/>
    </row>
    <row r="75" spans="1:4" x14ac:dyDescent="0.2">
      <c r="A75" s="74">
        <v>63</v>
      </c>
      <c r="B75" s="85" t="s">
        <v>54</v>
      </c>
      <c r="C75" s="86" t="s">
        <v>58</v>
      </c>
      <c r="D75" s="76"/>
    </row>
    <row r="76" spans="1:4" x14ac:dyDescent="0.2">
      <c r="A76" s="74">
        <v>64</v>
      </c>
      <c r="B76" s="85" t="s">
        <v>55</v>
      </c>
      <c r="C76" s="86" t="s">
        <v>58</v>
      </c>
      <c r="D76" s="76"/>
    </row>
    <row r="77" spans="1:4" x14ac:dyDescent="0.2">
      <c r="A77" s="74">
        <v>65</v>
      </c>
      <c r="B77" s="85" t="s">
        <v>56</v>
      </c>
      <c r="C77" s="86" t="s">
        <v>58</v>
      </c>
      <c r="D77" s="76"/>
    </row>
    <row r="78" spans="1:4" x14ac:dyDescent="0.2">
      <c r="A78" s="74">
        <v>66</v>
      </c>
      <c r="B78" s="85" t="s">
        <v>78</v>
      </c>
      <c r="C78" s="86" t="s">
        <v>58</v>
      </c>
      <c r="D78" s="76"/>
    </row>
    <row r="79" spans="1:4" x14ac:dyDescent="0.2">
      <c r="A79" s="74">
        <v>67</v>
      </c>
      <c r="B79" s="85" t="s">
        <v>79</v>
      </c>
      <c r="C79" s="86" t="s">
        <v>58</v>
      </c>
      <c r="D79" s="76"/>
    </row>
    <row r="80" spans="1:4" x14ac:dyDescent="0.2">
      <c r="A80" s="74">
        <v>68</v>
      </c>
      <c r="B80" s="85" t="s">
        <v>80</v>
      </c>
      <c r="C80" s="86" t="s">
        <v>58</v>
      </c>
      <c r="D80" s="76"/>
    </row>
    <row r="81" spans="1:4" x14ac:dyDescent="0.2">
      <c r="A81" s="74">
        <v>69</v>
      </c>
      <c r="B81" s="85" t="s">
        <v>81</v>
      </c>
      <c r="C81" s="86" t="s">
        <v>58</v>
      </c>
      <c r="D81" s="76"/>
    </row>
    <row r="83" spans="1:4" ht="72.75" customHeight="1" x14ac:dyDescent="0.2">
      <c r="A83" s="115" t="s">
        <v>109</v>
      </c>
      <c r="B83" s="116"/>
      <c r="C83" s="116"/>
      <c r="D83" s="117"/>
    </row>
    <row r="84" spans="1:4" x14ac:dyDescent="0.2">
      <c r="A84" s="74">
        <v>70</v>
      </c>
      <c r="B84" s="75" t="s">
        <v>99</v>
      </c>
      <c r="C84" s="74" t="s">
        <v>59</v>
      </c>
      <c r="D84" s="76"/>
    </row>
    <row r="85" spans="1:4" x14ac:dyDescent="0.2">
      <c r="A85" s="74">
        <v>71</v>
      </c>
      <c r="B85" s="87" t="s">
        <v>100</v>
      </c>
      <c r="C85" s="74" t="s">
        <v>59</v>
      </c>
      <c r="D85" s="76"/>
    </row>
    <row r="86" spans="1:4" x14ac:dyDescent="0.2">
      <c r="A86" s="74">
        <v>72</v>
      </c>
      <c r="B86" s="75" t="s">
        <v>101</v>
      </c>
      <c r="C86" s="74" t="s">
        <v>59</v>
      </c>
      <c r="D86" s="76"/>
    </row>
    <row r="87" spans="1:4" x14ac:dyDescent="0.2">
      <c r="A87" s="74">
        <v>73</v>
      </c>
      <c r="B87" s="75" t="s">
        <v>108</v>
      </c>
      <c r="C87" s="74" t="s">
        <v>60</v>
      </c>
      <c r="D87" s="76"/>
    </row>
  </sheetData>
  <mergeCells count="5">
    <mergeCell ref="A1:D1"/>
    <mergeCell ref="A7:D7"/>
    <mergeCell ref="A9:D9"/>
    <mergeCell ref="A10:D10"/>
    <mergeCell ref="A83:D83"/>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0"/>
  <sheetViews>
    <sheetView workbookViewId="0">
      <selection activeCell="I41" sqref="I41"/>
    </sheetView>
  </sheetViews>
  <sheetFormatPr baseColWidth="10" defaultRowHeight="15" x14ac:dyDescent="0.25"/>
  <cols>
    <col min="1" max="1" width="15.140625" bestFit="1" customWidth="1"/>
    <col min="2" max="2" width="66.5703125" customWidth="1"/>
    <col min="3" max="3" width="9.28515625" customWidth="1"/>
    <col min="4" max="4" width="14.7109375" customWidth="1"/>
    <col min="6" max="6" width="23.140625" customWidth="1"/>
  </cols>
  <sheetData>
    <row r="1" spans="1:12" ht="34.5" customHeight="1" x14ac:dyDescent="0.25">
      <c r="A1" s="108" t="s">
        <v>66</v>
      </c>
      <c r="B1" s="108"/>
      <c r="C1" s="108"/>
      <c r="D1" s="108"/>
      <c r="E1" s="108"/>
      <c r="F1" s="108"/>
    </row>
    <row r="2" spans="1:12" ht="15.75" customHeight="1" x14ac:dyDescent="0.25">
      <c r="A2" s="119" t="s">
        <v>63</v>
      </c>
      <c r="B2" s="120"/>
      <c r="C2" s="120"/>
      <c r="D2" s="120"/>
      <c r="E2" s="120"/>
      <c r="F2" s="120"/>
    </row>
    <row r="3" spans="1:12" ht="33.75" customHeight="1" x14ac:dyDescent="0.25">
      <c r="A3" s="19" t="s">
        <v>64</v>
      </c>
      <c r="B3" s="19" t="s">
        <v>0</v>
      </c>
      <c r="C3" s="19" t="s">
        <v>60</v>
      </c>
      <c r="D3" s="20" t="s">
        <v>98</v>
      </c>
      <c r="E3" s="20" t="s">
        <v>111</v>
      </c>
      <c r="F3" s="19" t="s">
        <v>65</v>
      </c>
    </row>
    <row r="4" spans="1:12" ht="69.75" customHeight="1" x14ac:dyDescent="0.25">
      <c r="A4" s="123" t="s">
        <v>113</v>
      </c>
      <c r="B4" s="124"/>
      <c r="C4" s="124"/>
      <c r="D4" s="124"/>
      <c r="E4" s="124"/>
      <c r="F4" s="125"/>
    </row>
    <row r="5" spans="1:12" ht="27.6" customHeight="1" x14ac:dyDescent="0.25">
      <c r="A5" s="121" t="s">
        <v>1</v>
      </c>
      <c r="B5" s="121"/>
      <c r="C5" s="121"/>
      <c r="D5" s="121"/>
      <c r="E5" s="121"/>
      <c r="F5" s="122"/>
    </row>
    <row r="6" spans="1:12" x14ac:dyDescent="0.25">
      <c r="A6" s="2">
        <v>1</v>
      </c>
      <c r="B6" s="3" t="s">
        <v>2</v>
      </c>
      <c r="C6" s="2" t="s">
        <v>58</v>
      </c>
      <c r="D6" s="18">
        <f>'2_EPF-BPU'!D11</f>
        <v>0</v>
      </c>
      <c r="E6" s="4">
        <v>2</v>
      </c>
      <c r="F6" s="17">
        <f>D6*E6</f>
        <v>0</v>
      </c>
      <c r="H6" s="41"/>
      <c r="I6" s="41"/>
      <c r="J6" s="41"/>
      <c r="K6" s="41"/>
      <c r="L6" s="41"/>
    </row>
    <row r="7" spans="1:12" x14ac:dyDescent="0.25">
      <c r="A7" s="2">
        <v>2</v>
      </c>
      <c r="B7" s="3" t="s">
        <v>3</v>
      </c>
      <c r="C7" s="2" t="s">
        <v>58</v>
      </c>
      <c r="D7" s="18">
        <f>'2_EPF-BPU'!D12</f>
        <v>0</v>
      </c>
      <c r="E7" s="4">
        <v>2</v>
      </c>
      <c r="F7" s="17">
        <f t="shared" ref="F7:F42" si="0">D7*E7</f>
        <v>0</v>
      </c>
      <c r="H7" s="41"/>
      <c r="I7" s="41"/>
      <c r="J7" s="41"/>
      <c r="K7" s="41"/>
      <c r="L7" s="41"/>
    </row>
    <row r="8" spans="1:12" x14ac:dyDescent="0.25">
      <c r="A8" s="2">
        <v>3</v>
      </c>
      <c r="B8" s="3" t="s">
        <v>4</v>
      </c>
      <c r="C8" s="2" t="s">
        <v>58</v>
      </c>
      <c r="D8" s="18">
        <f>'2_EPF-BPU'!D13</f>
        <v>0</v>
      </c>
      <c r="E8" s="4">
        <v>2</v>
      </c>
      <c r="F8" s="17">
        <f t="shared" si="0"/>
        <v>0</v>
      </c>
      <c r="H8" s="41"/>
      <c r="I8" s="41"/>
      <c r="J8" s="41"/>
      <c r="K8" s="41"/>
      <c r="L8" s="41"/>
    </row>
    <row r="9" spans="1:12" x14ac:dyDescent="0.25">
      <c r="A9" s="2">
        <v>4</v>
      </c>
      <c r="B9" s="3" t="s">
        <v>5</v>
      </c>
      <c r="C9" s="2" t="s">
        <v>58</v>
      </c>
      <c r="D9" s="18">
        <f>'2_EPF-BPU'!D14</f>
        <v>0</v>
      </c>
      <c r="E9" s="4">
        <v>2</v>
      </c>
      <c r="F9" s="17">
        <f t="shared" si="0"/>
        <v>0</v>
      </c>
      <c r="H9" s="41"/>
      <c r="I9" s="41"/>
      <c r="J9" s="41"/>
      <c r="K9" s="41"/>
      <c r="L9" s="41"/>
    </row>
    <row r="10" spans="1:12" x14ac:dyDescent="0.25">
      <c r="A10" s="2">
        <v>5</v>
      </c>
      <c r="B10" s="3" t="s">
        <v>6</v>
      </c>
      <c r="C10" s="2" t="s">
        <v>58</v>
      </c>
      <c r="D10" s="18">
        <f>'2_EPF-BPU'!D15</f>
        <v>0</v>
      </c>
      <c r="E10" s="4">
        <v>2</v>
      </c>
      <c r="F10" s="17">
        <f t="shared" si="0"/>
        <v>0</v>
      </c>
    </row>
    <row r="11" spans="1:12" x14ac:dyDescent="0.25">
      <c r="A11" s="2">
        <v>6</v>
      </c>
      <c r="B11" s="3" t="s">
        <v>7</v>
      </c>
      <c r="C11" s="2" t="s">
        <v>58</v>
      </c>
      <c r="D11" s="18">
        <f>'2_EPF-BPU'!D16</f>
        <v>0</v>
      </c>
      <c r="E11" s="4">
        <v>2</v>
      </c>
      <c r="F11" s="17">
        <f t="shared" si="0"/>
        <v>0</v>
      </c>
    </row>
    <row r="12" spans="1:12" x14ac:dyDescent="0.25">
      <c r="A12" s="2">
        <v>7</v>
      </c>
      <c r="B12" s="3" t="s">
        <v>8</v>
      </c>
      <c r="C12" s="2" t="s">
        <v>58</v>
      </c>
      <c r="D12" s="18">
        <f>'2_EPF-BPU'!D17</f>
        <v>0</v>
      </c>
      <c r="E12" s="4">
        <v>2</v>
      </c>
      <c r="F12" s="17">
        <f t="shared" si="0"/>
        <v>0</v>
      </c>
    </row>
    <row r="13" spans="1:12" x14ac:dyDescent="0.25">
      <c r="A13" s="2">
        <v>8</v>
      </c>
      <c r="B13" s="3" t="s">
        <v>9</v>
      </c>
      <c r="C13" s="2" t="s">
        <v>58</v>
      </c>
      <c r="D13" s="18">
        <f>'2_EPF-BPU'!D18</f>
        <v>0</v>
      </c>
      <c r="E13" s="4">
        <v>2</v>
      </c>
      <c r="F13" s="17">
        <f t="shared" si="0"/>
        <v>0</v>
      </c>
    </row>
    <row r="14" spans="1:12" x14ac:dyDescent="0.25">
      <c r="A14" s="2">
        <v>9</v>
      </c>
      <c r="B14" s="3" t="s">
        <v>10</v>
      </c>
      <c r="C14" s="2" t="s">
        <v>58</v>
      </c>
      <c r="D14" s="18">
        <f>'2_EPF-BPU'!D19</f>
        <v>0</v>
      </c>
      <c r="E14" s="4">
        <v>2</v>
      </c>
      <c r="F14" s="17">
        <f t="shared" si="0"/>
        <v>0</v>
      </c>
    </row>
    <row r="15" spans="1:12" x14ac:dyDescent="0.25">
      <c r="A15" s="2">
        <v>10</v>
      </c>
      <c r="B15" s="3" t="s">
        <v>11</v>
      </c>
      <c r="C15" s="2" t="s">
        <v>58</v>
      </c>
      <c r="D15" s="18">
        <f>'2_EPF-BPU'!D20</f>
        <v>0</v>
      </c>
      <c r="E15" s="4">
        <v>2</v>
      </c>
      <c r="F15" s="17">
        <f t="shared" si="0"/>
        <v>0</v>
      </c>
    </row>
    <row r="16" spans="1:12" x14ac:dyDescent="0.25">
      <c r="A16" s="2">
        <v>11</v>
      </c>
      <c r="B16" s="3" t="s">
        <v>12</v>
      </c>
      <c r="C16" s="2" t="s">
        <v>58</v>
      </c>
      <c r="D16" s="18">
        <f>'2_EPF-BPU'!D21</f>
        <v>0</v>
      </c>
      <c r="E16" s="4">
        <v>2</v>
      </c>
      <c r="F16" s="17">
        <f t="shared" si="0"/>
        <v>0</v>
      </c>
    </row>
    <row r="17" spans="1:6" x14ac:dyDescent="0.25">
      <c r="A17" s="2">
        <v>12</v>
      </c>
      <c r="B17" s="3" t="s">
        <v>13</v>
      </c>
      <c r="C17" s="2" t="s">
        <v>58</v>
      </c>
      <c r="D17" s="18">
        <f>'2_EPF-BPU'!D22</f>
        <v>0</v>
      </c>
      <c r="E17" s="4">
        <v>2</v>
      </c>
      <c r="F17" s="17">
        <f t="shared" si="0"/>
        <v>0</v>
      </c>
    </row>
    <row r="18" spans="1:6" x14ac:dyDescent="0.25">
      <c r="A18" s="2">
        <v>13</v>
      </c>
      <c r="B18" s="3" t="s">
        <v>14</v>
      </c>
      <c r="C18" s="2" t="s">
        <v>58</v>
      </c>
      <c r="D18" s="18">
        <f>'2_EPF-BPU'!D23</f>
        <v>0</v>
      </c>
      <c r="E18" s="4">
        <v>2</v>
      </c>
      <c r="F18" s="17">
        <f t="shared" si="0"/>
        <v>0</v>
      </c>
    </row>
    <row r="19" spans="1:6" x14ac:dyDescent="0.25">
      <c r="A19" s="2">
        <v>14</v>
      </c>
      <c r="B19" s="3" t="s">
        <v>15</v>
      </c>
      <c r="C19" s="2" t="s">
        <v>58</v>
      </c>
      <c r="D19" s="18">
        <f>'2_EPF-BPU'!D24</f>
        <v>0</v>
      </c>
      <c r="E19" s="4">
        <v>2</v>
      </c>
      <c r="F19" s="17">
        <f t="shared" si="0"/>
        <v>0</v>
      </c>
    </row>
    <row r="20" spans="1:6" x14ac:dyDescent="0.25">
      <c r="A20" s="2">
        <v>15</v>
      </c>
      <c r="B20" s="3" t="s">
        <v>16</v>
      </c>
      <c r="C20" s="2" t="s">
        <v>58</v>
      </c>
      <c r="D20" s="18">
        <f>'2_EPF-BPU'!D25</f>
        <v>0</v>
      </c>
      <c r="E20" s="4">
        <v>2</v>
      </c>
      <c r="F20" s="17">
        <f t="shared" si="0"/>
        <v>0</v>
      </c>
    </row>
    <row r="21" spans="1:6" x14ac:dyDescent="0.25">
      <c r="A21" s="2">
        <v>16</v>
      </c>
      <c r="B21" s="3" t="s">
        <v>17</v>
      </c>
      <c r="C21" s="2" t="s">
        <v>58</v>
      </c>
      <c r="D21" s="18">
        <f>'2_EPF-BPU'!D26</f>
        <v>0</v>
      </c>
      <c r="E21" s="4">
        <v>2</v>
      </c>
      <c r="F21" s="17">
        <f t="shared" si="0"/>
        <v>0</v>
      </c>
    </row>
    <row r="22" spans="1:6" x14ac:dyDescent="0.25">
      <c r="A22" s="2">
        <v>17</v>
      </c>
      <c r="B22" s="3" t="s">
        <v>18</v>
      </c>
      <c r="C22" s="2" t="s">
        <v>58</v>
      </c>
      <c r="D22" s="18">
        <f>'2_EPF-BPU'!D27</f>
        <v>0</v>
      </c>
      <c r="E22" s="4">
        <v>2</v>
      </c>
      <c r="F22" s="17">
        <f t="shared" si="0"/>
        <v>0</v>
      </c>
    </row>
    <row r="23" spans="1:6" x14ac:dyDescent="0.25">
      <c r="A23" s="2">
        <v>18</v>
      </c>
      <c r="B23" s="3" t="s">
        <v>19</v>
      </c>
      <c r="C23" s="2" t="s">
        <v>58</v>
      </c>
      <c r="D23" s="18">
        <f>'2_EPF-BPU'!D28</f>
        <v>0</v>
      </c>
      <c r="E23" s="4">
        <v>2</v>
      </c>
      <c r="F23" s="17">
        <f t="shared" si="0"/>
        <v>0</v>
      </c>
    </row>
    <row r="24" spans="1:6" x14ac:dyDescent="0.25">
      <c r="A24" s="2">
        <v>19</v>
      </c>
      <c r="B24" s="3" t="s">
        <v>20</v>
      </c>
      <c r="C24" s="2" t="s">
        <v>58</v>
      </c>
      <c r="D24" s="18">
        <f>'2_EPF-BPU'!D29</f>
        <v>0</v>
      </c>
      <c r="E24" s="4">
        <v>2</v>
      </c>
      <c r="F24" s="17">
        <f t="shared" si="0"/>
        <v>0</v>
      </c>
    </row>
    <row r="25" spans="1:6" x14ac:dyDescent="0.25">
      <c r="A25" s="2">
        <v>20</v>
      </c>
      <c r="B25" s="3" t="s">
        <v>21</v>
      </c>
      <c r="C25" s="2" t="s">
        <v>58</v>
      </c>
      <c r="D25" s="18">
        <f>'2_EPF-BPU'!D30</f>
        <v>0</v>
      </c>
      <c r="E25" s="4">
        <v>2</v>
      </c>
      <c r="F25" s="17">
        <f t="shared" si="0"/>
        <v>0</v>
      </c>
    </row>
    <row r="26" spans="1:6" x14ac:dyDescent="0.25">
      <c r="A26" s="2">
        <v>21</v>
      </c>
      <c r="B26" s="3" t="s">
        <v>22</v>
      </c>
      <c r="C26" s="2" t="s">
        <v>58</v>
      </c>
      <c r="D26" s="18">
        <f>'2_EPF-BPU'!D31</f>
        <v>0</v>
      </c>
      <c r="E26" s="4">
        <v>2</v>
      </c>
      <c r="F26" s="17">
        <f t="shared" si="0"/>
        <v>0</v>
      </c>
    </row>
    <row r="27" spans="1:6" x14ac:dyDescent="0.25">
      <c r="A27" s="2">
        <v>22</v>
      </c>
      <c r="B27" s="3" t="s">
        <v>23</v>
      </c>
      <c r="C27" s="2" t="s">
        <v>58</v>
      </c>
      <c r="D27" s="18">
        <f>'2_EPF-BPU'!D32</f>
        <v>0</v>
      </c>
      <c r="E27" s="4">
        <v>2</v>
      </c>
      <c r="F27" s="17">
        <f t="shared" si="0"/>
        <v>0</v>
      </c>
    </row>
    <row r="28" spans="1:6" x14ac:dyDescent="0.25">
      <c r="A28" s="2">
        <v>23</v>
      </c>
      <c r="B28" s="3" t="s">
        <v>24</v>
      </c>
      <c r="C28" s="2" t="s">
        <v>58</v>
      </c>
      <c r="D28" s="18">
        <f>'2_EPF-BPU'!D33</f>
        <v>0</v>
      </c>
      <c r="E28" s="4">
        <v>2</v>
      </c>
      <c r="F28" s="17">
        <f t="shared" si="0"/>
        <v>0</v>
      </c>
    </row>
    <row r="29" spans="1:6" x14ac:dyDescent="0.25">
      <c r="A29" s="2">
        <v>24</v>
      </c>
      <c r="B29" s="3" t="s">
        <v>25</v>
      </c>
      <c r="C29" s="2" t="s">
        <v>58</v>
      </c>
      <c r="D29" s="18">
        <f>'2_EPF-BPU'!D34</f>
        <v>0</v>
      </c>
      <c r="E29" s="4">
        <v>2</v>
      </c>
      <c r="F29" s="17">
        <f t="shared" si="0"/>
        <v>0</v>
      </c>
    </row>
    <row r="30" spans="1:6" x14ac:dyDescent="0.25">
      <c r="A30" s="2">
        <v>25</v>
      </c>
      <c r="B30" s="3" t="s">
        <v>26</v>
      </c>
      <c r="C30" s="2" t="s">
        <v>58</v>
      </c>
      <c r="D30" s="18">
        <f>'2_EPF-BPU'!D35</f>
        <v>0</v>
      </c>
      <c r="E30" s="4">
        <v>2</v>
      </c>
      <c r="F30" s="17">
        <f t="shared" si="0"/>
        <v>0</v>
      </c>
    </row>
    <row r="31" spans="1:6" x14ac:dyDescent="0.25">
      <c r="A31" s="2">
        <v>26</v>
      </c>
      <c r="B31" s="3" t="s">
        <v>27</v>
      </c>
      <c r="C31" s="2" t="s">
        <v>58</v>
      </c>
      <c r="D31" s="18">
        <f>'2_EPF-BPU'!D36</f>
        <v>0</v>
      </c>
      <c r="E31" s="4">
        <v>2</v>
      </c>
      <c r="F31" s="17">
        <f t="shared" si="0"/>
        <v>0</v>
      </c>
    </row>
    <row r="32" spans="1:6" x14ac:dyDescent="0.25">
      <c r="A32" s="2">
        <v>27</v>
      </c>
      <c r="B32" s="3" t="s">
        <v>28</v>
      </c>
      <c r="C32" s="2" t="s">
        <v>58</v>
      </c>
      <c r="D32" s="18">
        <f>'2_EPF-BPU'!D37</f>
        <v>0</v>
      </c>
      <c r="E32" s="4">
        <v>2</v>
      </c>
      <c r="F32" s="17">
        <f t="shared" si="0"/>
        <v>0</v>
      </c>
    </row>
    <row r="33" spans="1:6" x14ac:dyDescent="0.25">
      <c r="A33" s="2">
        <v>28</v>
      </c>
      <c r="B33" s="3" t="s">
        <v>29</v>
      </c>
      <c r="C33" s="2" t="s">
        <v>58</v>
      </c>
      <c r="D33" s="18">
        <f>'2_EPF-BPU'!D38</f>
        <v>0</v>
      </c>
      <c r="E33" s="4">
        <v>2</v>
      </c>
      <c r="F33" s="17">
        <f t="shared" si="0"/>
        <v>0</v>
      </c>
    </row>
    <row r="34" spans="1:6" x14ac:dyDescent="0.25">
      <c r="A34" s="2">
        <v>29</v>
      </c>
      <c r="B34" s="3" t="s">
        <v>30</v>
      </c>
      <c r="C34" s="2" t="s">
        <v>58</v>
      </c>
      <c r="D34" s="18">
        <f>'2_EPF-BPU'!D39</f>
        <v>0</v>
      </c>
      <c r="E34" s="4">
        <v>2</v>
      </c>
      <c r="F34" s="17">
        <f t="shared" si="0"/>
        <v>0</v>
      </c>
    </row>
    <row r="35" spans="1:6" x14ac:dyDescent="0.25">
      <c r="A35" s="2">
        <v>30</v>
      </c>
      <c r="B35" s="3" t="s">
        <v>31</v>
      </c>
      <c r="C35" s="2" t="s">
        <v>58</v>
      </c>
      <c r="D35" s="18">
        <f>'2_EPF-BPU'!D40</f>
        <v>0</v>
      </c>
      <c r="E35" s="4">
        <v>2</v>
      </c>
      <c r="F35" s="17">
        <f t="shared" si="0"/>
        <v>0</v>
      </c>
    </row>
    <row r="36" spans="1:6" x14ac:dyDescent="0.25">
      <c r="A36" s="2">
        <v>31</v>
      </c>
      <c r="B36" s="3" t="s">
        <v>32</v>
      </c>
      <c r="C36" s="2" t="s">
        <v>58</v>
      </c>
      <c r="D36" s="18">
        <f>'2_EPF-BPU'!D41</f>
        <v>0</v>
      </c>
      <c r="E36" s="4">
        <v>2</v>
      </c>
      <c r="F36" s="17">
        <f t="shared" si="0"/>
        <v>0</v>
      </c>
    </row>
    <row r="37" spans="1:6" x14ac:dyDescent="0.25">
      <c r="A37" s="2">
        <v>32</v>
      </c>
      <c r="B37" s="3" t="s">
        <v>33</v>
      </c>
      <c r="C37" s="2" t="s">
        <v>58</v>
      </c>
      <c r="D37" s="18">
        <f>'2_EPF-BPU'!D42</f>
        <v>0</v>
      </c>
      <c r="E37" s="4">
        <v>2</v>
      </c>
      <c r="F37" s="17">
        <f t="shared" si="0"/>
        <v>0</v>
      </c>
    </row>
    <row r="38" spans="1:6" x14ac:dyDescent="0.25">
      <c r="A38" s="2">
        <v>33</v>
      </c>
      <c r="B38" s="3" t="s">
        <v>34</v>
      </c>
      <c r="C38" s="2" t="s">
        <v>58</v>
      </c>
      <c r="D38" s="18">
        <f>'2_EPF-BPU'!D43</f>
        <v>0</v>
      </c>
      <c r="E38" s="4">
        <v>2</v>
      </c>
      <c r="F38" s="17">
        <f t="shared" si="0"/>
        <v>0</v>
      </c>
    </row>
    <row r="39" spans="1:6" x14ac:dyDescent="0.25">
      <c r="A39" s="2">
        <v>34</v>
      </c>
      <c r="B39" s="3" t="s">
        <v>35</v>
      </c>
      <c r="C39" s="2" t="s">
        <v>58</v>
      </c>
      <c r="D39" s="18">
        <f>'2_EPF-BPU'!D44</f>
        <v>0</v>
      </c>
      <c r="E39" s="4">
        <v>2</v>
      </c>
      <c r="F39" s="17">
        <f t="shared" si="0"/>
        <v>0</v>
      </c>
    </row>
    <row r="40" spans="1:6" x14ac:dyDescent="0.25">
      <c r="A40" s="2">
        <v>35</v>
      </c>
      <c r="B40" s="3" t="s">
        <v>36</v>
      </c>
      <c r="C40" s="2" t="s">
        <v>58</v>
      </c>
      <c r="D40" s="18">
        <f>'2_EPF-BPU'!D45</f>
        <v>0</v>
      </c>
      <c r="E40" s="4">
        <v>2</v>
      </c>
      <c r="F40" s="17">
        <f t="shared" si="0"/>
        <v>0</v>
      </c>
    </row>
    <row r="41" spans="1:6" x14ac:dyDescent="0.25">
      <c r="A41" s="2">
        <v>36</v>
      </c>
      <c r="B41" s="3" t="s">
        <v>37</v>
      </c>
      <c r="C41" s="2" t="s">
        <v>58</v>
      </c>
      <c r="D41" s="18">
        <f>'2_EPF-BPU'!D46</f>
        <v>0</v>
      </c>
      <c r="E41" s="4">
        <v>2</v>
      </c>
      <c r="F41" s="17">
        <f t="shared" si="0"/>
        <v>0</v>
      </c>
    </row>
    <row r="42" spans="1:6" x14ac:dyDescent="0.25">
      <c r="A42" s="2">
        <v>37</v>
      </c>
      <c r="B42" s="3" t="s">
        <v>38</v>
      </c>
      <c r="C42" s="2" t="s">
        <v>58</v>
      </c>
      <c r="D42" s="18">
        <f>'2_EPF-BPU'!D47</f>
        <v>0</v>
      </c>
      <c r="E42" s="4">
        <v>2</v>
      </c>
      <c r="F42" s="17">
        <f t="shared" si="0"/>
        <v>0</v>
      </c>
    </row>
    <row r="43" spans="1:6" x14ac:dyDescent="0.25">
      <c r="A43" s="27"/>
      <c r="B43" s="33" t="s">
        <v>102</v>
      </c>
      <c r="C43" s="29"/>
      <c r="D43" s="30"/>
      <c r="E43" s="31"/>
      <c r="F43" s="42">
        <f>SUM(F6:F42)</f>
        <v>0</v>
      </c>
    </row>
    <row r="44" spans="1:6" x14ac:dyDescent="0.25">
      <c r="A44" s="27"/>
      <c r="B44" s="28"/>
      <c r="C44" s="29"/>
      <c r="D44" s="30"/>
      <c r="E44" s="31"/>
      <c r="F44" s="32"/>
    </row>
    <row r="45" spans="1:6" ht="15.75" customHeight="1" x14ac:dyDescent="0.25">
      <c r="A45" s="12"/>
      <c r="B45" s="13" t="s">
        <v>61</v>
      </c>
      <c r="C45" s="14"/>
      <c r="D45" s="21"/>
      <c r="E45" s="14"/>
      <c r="F45" s="15"/>
    </row>
    <row r="46" spans="1:6" x14ac:dyDescent="0.25">
      <c r="A46" s="2">
        <v>38</v>
      </c>
      <c r="B46" s="3" t="s">
        <v>39</v>
      </c>
      <c r="C46" s="2" t="s">
        <v>58</v>
      </c>
      <c r="D46" s="18">
        <f>'2_EPF-BPU'!D49</f>
        <v>0</v>
      </c>
      <c r="E46" s="5">
        <v>2</v>
      </c>
      <c r="F46" s="17">
        <f t="shared" ref="F46:F69" si="1">D46*E46</f>
        <v>0</v>
      </c>
    </row>
    <row r="47" spans="1:6" x14ac:dyDescent="0.25">
      <c r="A47" s="2">
        <v>39</v>
      </c>
      <c r="B47" s="3" t="s">
        <v>40</v>
      </c>
      <c r="C47" s="2" t="s">
        <v>58</v>
      </c>
      <c r="D47" s="18">
        <f>'2_EPF-BPU'!D50</f>
        <v>0</v>
      </c>
      <c r="E47" s="5">
        <v>2</v>
      </c>
      <c r="F47" s="17">
        <f t="shared" si="1"/>
        <v>0</v>
      </c>
    </row>
    <row r="48" spans="1:6" x14ac:dyDescent="0.25">
      <c r="A48" s="2">
        <v>40</v>
      </c>
      <c r="B48" s="3" t="s">
        <v>41</v>
      </c>
      <c r="C48" s="2" t="s">
        <v>58</v>
      </c>
      <c r="D48" s="18">
        <f>'2_EPF-BPU'!D51</f>
        <v>0</v>
      </c>
      <c r="E48" s="5">
        <v>2</v>
      </c>
      <c r="F48" s="17">
        <f t="shared" si="1"/>
        <v>0</v>
      </c>
    </row>
    <row r="49" spans="1:6" x14ac:dyDescent="0.25">
      <c r="A49" s="2">
        <v>41</v>
      </c>
      <c r="B49" s="3" t="s">
        <v>42</v>
      </c>
      <c r="C49" s="2" t="s">
        <v>58</v>
      </c>
      <c r="D49" s="18">
        <f>'2_EPF-BPU'!D52</f>
        <v>0</v>
      </c>
      <c r="E49" s="5">
        <v>2</v>
      </c>
      <c r="F49" s="17">
        <f t="shared" si="1"/>
        <v>0</v>
      </c>
    </row>
    <row r="50" spans="1:6" x14ac:dyDescent="0.25">
      <c r="A50" s="2">
        <v>42</v>
      </c>
      <c r="B50" s="3" t="s">
        <v>43</v>
      </c>
      <c r="C50" s="2" t="s">
        <v>58</v>
      </c>
      <c r="D50" s="18">
        <f>'2_EPF-BPU'!D53</f>
        <v>0</v>
      </c>
      <c r="E50" s="5">
        <v>2</v>
      </c>
      <c r="F50" s="17">
        <f t="shared" si="1"/>
        <v>0</v>
      </c>
    </row>
    <row r="51" spans="1:6" x14ac:dyDescent="0.25">
      <c r="A51" s="2">
        <v>43</v>
      </c>
      <c r="B51" s="3" t="s">
        <v>44</v>
      </c>
      <c r="C51" s="2" t="s">
        <v>58</v>
      </c>
      <c r="D51" s="18">
        <f>'2_EPF-BPU'!D54</f>
        <v>0</v>
      </c>
      <c r="E51" s="5">
        <v>2</v>
      </c>
      <c r="F51" s="17">
        <f t="shared" si="1"/>
        <v>0</v>
      </c>
    </row>
    <row r="52" spans="1:6" x14ac:dyDescent="0.25">
      <c r="A52" s="2">
        <v>44</v>
      </c>
      <c r="B52" s="3" t="s">
        <v>45</v>
      </c>
      <c r="C52" s="2" t="s">
        <v>58</v>
      </c>
      <c r="D52" s="18">
        <f>'2_EPF-BPU'!D55</f>
        <v>0</v>
      </c>
      <c r="E52" s="5">
        <v>2</v>
      </c>
      <c r="F52" s="17">
        <f t="shared" si="1"/>
        <v>0</v>
      </c>
    </row>
    <row r="53" spans="1:6" x14ac:dyDescent="0.25">
      <c r="A53" s="2">
        <v>45</v>
      </c>
      <c r="B53" s="3" t="s">
        <v>46</v>
      </c>
      <c r="C53" s="2" t="s">
        <v>58</v>
      </c>
      <c r="D53" s="18">
        <f>'2_EPF-BPU'!D56</f>
        <v>0</v>
      </c>
      <c r="E53" s="5">
        <v>2</v>
      </c>
      <c r="F53" s="17">
        <f t="shared" si="1"/>
        <v>0</v>
      </c>
    </row>
    <row r="54" spans="1:6" x14ac:dyDescent="0.25">
      <c r="A54" s="2">
        <v>46</v>
      </c>
      <c r="B54" s="3" t="s">
        <v>47</v>
      </c>
      <c r="C54" s="2" t="s">
        <v>58</v>
      </c>
      <c r="D54" s="18">
        <f>'2_EPF-BPU'!D57</f>
        <v>0</v>
      </c>
      <c r="E54" s="5">
        <v>2</v>
      </c>
      <c r="F54" s="17">
        <f t="shared" si="1"/>
        <v>0</v>
      </c>
    </row>
    <row r="55" spans="1:6" x14ac:dyDescent="0.25">
      <c r="A55" s="2">
        <v>47</v>
      </c>
      <c r="B55" s="3" t="s">
        <v>48</v>
      </c>
      <c r="C55" s="2" t="s">
        <v>58</v>
      </c>
      <c r="D55" s="18">
        <f>'2_EPF-BPU'!D58</f>
        <v>0</v>
      </c>
      <c r="E55" s="5">
        <v>2</v>
      </c>
      <c r="F55" s="17">
        <f t="shared" si="1"/>
        <v>0</v>
      </c>
    </row>
    <row r="56" spans="1:6" x14ac:dyDescent="0.25">
      <c r="A56" s="2">
        <v>48</v>
      </c>
      <c r="B56" s="3" t="s">
        <v>49</v>
      </c>
      <c r="C56" s="2" t="s">
        <v>58</v>
      </c>
      <c r="D56" s="18">
        <f>'2_EPF-BPU'!D59</f>
        <v>0</v>
      </c>
      <c r="E56" s="5">
        <v>2</v>
      </c>
      <c r="F56" s="17">
        <f t="shared" si="1"/>
        <v>0</v>
      </c>
    </row>
    <row r="57" spans="1:6" x14ac:dyDescent="0.25">
      <c r="A57" s="2">
        <v>49</v>
      </c>
      <c r="B57" s="3" t="s">
        <v>50</v>
      </c>
      <c r="C57" s="2" t="s">
        <v>58</v>
      </c>
      <c r="D57" s="18">
        <f>'2_EPF-BPU'!D60</f>
        <v>0</v>
      </c>
      <c r="E57" s="5">
        <v>2</v>
      </c>
      <c r="F57" s="17">
        <f t="shared" si="1"/>
        <v>0</v>
      </c>
    </row>
    <row r="58" spans="1:6" x14ac:dyDescent="0.25">
      <c r="A58" s="2">
        <v>50</v>
      </c>
      <c r="B58" s="3" t="s">
        <v>51</v>
      </c>
      <c r="C58" s="2" t="s">
        <v>58</v>
      </c>
      <c r="D58" s="18">
        <f>'2_EPF-BPU'!D61</f>
        <v>0</v>
      </c>
      <c r="E58" s="5">
        <v>2</v>
      </c>
      <c r="F58" s="17">
        <f t="shared" si="1"/>
        <v>0</v>
      </c>
    </row>
    <row r="59" spans="1:6" x14ac:dyDescent="0.25">
      <c r="A59" s="2">
        <v>51</v>
      </c>
      <c r="B59" s="3" t="s">
        <v>52</v>
      </c>
      <c r="C59" s="2" t="s">
        <v>58</v>
      </c>
      <c r="D59" s="18">
        <f>'2_EPF-BPU'!D62</f>
        <v>0</v>
      </c>
      <c r="E59" s="5">
        <v>2</v>
      </c>
      <c r="F59" s="17">
        <f t="shared" si="1"/>
        <v>0</v>
      </c>
    </row>
    <row r="60" spans="1:6" x14ac:dyDescent="0.25">
      <c r="A60" s="27"/>
      <c r="B60" s="33" t="s">
        <v>103</v>
      </c>
      <c r="C60" s="29"/>
      <c r="D60" s="30"/>
      <c r="E60" s="34"/>
      <c r="F60" s="42">
        <f>SUM(F46:F59)</f>
        <v>0</v>
      </c>
    </row>
    <row r="61" spans="1:6" x14ac:dyDescent="0.25">
      <c r="A61" s="27"/>
      <c r="B61" s="28"/>
      <c r="C61" s="29"/>
      <c r="D61" s="30"/>
      <c r="E61" s="34"/>
      <c r="F61" s="32"/>
    </row>
    <row r="62" spans="1:6" x14ac:dyDescent="0.25">
      <c r="A62" s="16"/>
      <c r="B62" s="10" t="s">
        <v>53</v>
      </c>
      <c r="C62" s="9"/>
      <c r="D62" s="14"/>
      <c r="E62" s="9"/>
      <c r="F62" s="11"/>
    </row>
    <row r="63" spans="1:6" x14ac:dyDescent="0.25">
      <c r="A63" s="2">
        <v>52</v>
      </c>
      <c r="B63" s="3" t="s">
        <v>67</v>
      </c>
      <c r="C63" s="2" t="s">
        <v>58</v>
      </c>
      <c r="D63" s="18">
        <f>'2_EPF-BPU'!D64</f>
        <v>0</v>
      </c>
      <c r="E63" s="5">
        <v>2</v>
      </c>
      <c r="F63" s="17">
        <f t="shared" si="1"/>
        <v>0</v>
      </c>
    </row>
    <row r="64" spans="1:6" x14ac:dyDescent="0.25">
      <c r="A64" s="2">
        <v>53</v>
      </c>
      <c r="B64" s="3" t="s">
        <v>68</v>
      </c>
      <c r="C64" s="2" t="s">
        <v>58</v>
      </c>
      <c r="D64" s="18">
        <f>'2_EPF-BPU'!D65</f>
        <v>0</v>
      </c>
      <c r="E64" s="5">
        <v>2</v>
      </c>
      <c r="F64" s="17">
        <f t="shared" si="1"/>
        <v>0</v>
      </c>
    </row>
    <row r="65" spans="1:6" x14ac:dyDescent="0.25">
      <c r="A65" s="2">
        <v>54</v>
      </c>
      <c r="B65" s="23" t="s">
        <v>69</v>
      </c>
      <c r="C65" s="2" t="s">
        <v>58</v>
      </c>
      <c r="D65" s="18">
        <f>'2_EPF-BPU'!D66</f>
        <v>0</v>
      </c>
      <c r="E65" s="5">
        <v>2</v>
      </c>
      <c r="F65" s="17">
        <f t="shared" si="1"/>
        <v>0</v>
      </c>
    </row>
    <row r="66" spans="1:6" x14ac:dyDescent="0.25">
      <c r="A66" s="2">
        <v>55</v>
      </c>
      <c r="B66" s="24" t="s">
        <v>70</v>
      </c>
      <c r="C66" s="22" t="s">
        <v>58</v>
      </c>
      <c r="D66" s="18">
        <f>'2_EPF-BPU'!D67</f>
        <v>0</v>
      </c>
      <c r="E66" s="5">
        <v>2</v>
      </c>
      <c r="F66" s="17">
        <f t="shared" si="1"/>
        <v>0</v>
      </c>
    </row>
    <row r="67" spans="1:6" x14ac:dyDescent="0.25">
      <c r="A67" s="2">
        <v>56</v>
      </c>
      <c r="B67" s="24" t="s">
        <v>71</v>
      </c>
      <c r="C67" s="22" t="s">
        <v>58</v>
      </c>
      <c r="D67" s="18">
        <f>'2_EPF-BPU'!D68</f>
        <v>0</v>
      </c>
      <c r="E67" s="5">
        <v>2</v>
      </c>
      <c r="F67" s="17">
        <f t="shared" si="1"/>
        <v>0</v>
      </c>
    </row>
    <row r="68" spans="1:6" x14ac:dyDescent="0.25">
      <c r="A68" s="2">
        <v>57</v>
      </c>
      <c r="B68" s="24" t="s">
        <v>72</v>
      </c>
      <c r="C68" s="22" t="s">
        <v>58</v>
      </c>
      <c r="D68" s="18">
        <f>'2_EPF-BPU'!D69</f>
        <v>0</v>
      </c>
      <c r="E68" s="5">
        <v>2</v>
      </c>
      <c r="F68" s="17">
        <f t="shared" si="1"/>
        <v>0</v>
      </c>
    </row>
    <row r="69" spans="1:6" x14ac:dyDescent="0.25">
      <c r="A69" s="2">
        <v>58</v>
      </c>
      <c r="B69" s="24" t="s">
        <v>73</v>
      </c>
      <c r="C69" s="22" t="s">
        <v>58</v>
      </c>
      <c r="D69" s="18">
        <f>'2_EPF-BPU'!D70</f>
        <v>0</v>
      </c>
      <c r="E69" s="5">
        <v>2</v>
      </c>
      <c r="F69" s="17">
        <f t="shared" si="1"/>
        <v>0</v>
      </c>
    </row>
    <row r="70" spans="1:6" x14ac:dyDescent="0.25">
      <c r="A70" s="2">
        <v>59</v>
      </c>
      <c r="B70" s="24" t="s">
        <v>74</v>
      </c>
      <c r="C70" s="22" t="s">
        <v>58</v>
      </c>
      <c r="D70" s="18">
        <f>'2_EPF-BPU'!D71</f>
        <v>0</v>
      </c>
      <c r="E70" s="5">
        <v>2</v>
      </c>
      <c r="F70" s="17">
        <f t="shared" ref="F70:F80" si="2">D70*E70</f>
        <v>0</v>
      </c>
    </row>
    <row r="71" spans="1:6" x14ac:dyDescent="0.25">
      <c r="A71" s="2">
        <v>60</v>
      </c>
      <c r="B71" s="24" t="s">
        <v>75</v>
      </c>
      <c r="C71" s="22" t="s">
        <v>58</v>
      </c>
      <c r="D71" s="18">
        <f>'2_EPF-BPU'!D72</f>
        <v>0</v>
      </c>
      <c r="E71" s="5">
        <v>2</v>
      </c>
      <c r="F71" s="17">
        <f t="shared" si="2"/>
        <v>0</v>
      </c>
    </row>
    <row r="72" spans="1:6" x14ac:dyDescent="0.25">
      <c r="A72" s="2">
        <v>61</v>
      </c>
      <c r="B72" s="24" t="s">
        <v>76</v>
      </c>
      <c r="C72" s="22" t="s">
        <v>58</v>
      </c>
      <c r="D72" s="18">
        <f>'2_EPF-BPU'!D73</f>
        <v>0</v>
      </c>
      <c r="E72" s="5">
        <v>2</v>
      </c>
      <c r="F72" s="17">
        <f t="shared" si="2"/>
        <v>0</v>
      </c>
    </row>
    <row r="73" spans="1:6" x14ac:dyDescent="0.25">
      <c r="A73" s="2">
        <v>62</v>
      </c>
      <c r="B73" s="24" t="s">
        <v>77</v>
      </c>
      <c r="C73" s="22" t="s">
        <v>58</v>
      </c>
      <c r="D73" s="18">
        <f>'2_EPF-BPU'!D74</f>
        <v>0</v>
      </c>
      <c r="E73" s="5">
        <v>2</v>
      </c>
      <c r="F73" s="17">
        <f t="shared" si="2"/>
        <v>0</v>
      </c>
    </row>
    <row r="74" spans="1:6" x14ac:dyDescent="0.25">
      <c r="A74" s="2">
        <v>63</v>
      </c>
      <c r="B74" s="24" t="s">
        <v>54</v>
      </c>
      <c r="C74" s="22" t="s">
        <v>58</v>
      </c>
      <c r="D74" s="18">
        <f>'2_EPF-BPU'!D75</f>
        <v>0</v>
      </c>
      <c r="E74" s="5">
        <v>2</v>
      </c>
      <c r="F74" s="17">
        <f t="shared" si="2"/>
        <v>0</v>
      </c>
    </row>
    <row r="75" spans="1:6" x14ac:dyDescent="0.25">
      <c r="A75" s="2">
        <v>64</v>
      </c>
      <c r="B75" s="24" t="s">
        <v>55</v>
      </c>
      <c r="C75" s="22" t="s">
        <v>58</v>
      </c>
      <c r="D75" s="18">
        <f>'2_EPF-BPU'!D76</f>
        <v>0</v>
      </c>
      <c r="E75" s="5">
        <v>2</v>
      </c>
      <c r="F75" s="17">
        <f t="shared" si="2"/>
        <v>0</v>
      </c>
    </row>
    <row r="76" spans="1:6" x14ac:dyDescent="0.25">
      <c r="A76" s="2">
        <v>65</v>
      </c>
      <c r="B76" s="24" t="s">
        <v>56</v>
      </c>
      <c r="C76" s="22" t="s">
        <v>58</v>
      </c>
      <c r="D76" s="18">
        <f>'2_EPF-BPU'!D77</f>
        <v>0</v>
      </c>
      <c r="E76" s="5">
        <v>2</v>
      </c>
      <c r="F76" s="17">
        <f t="shared" si="2"/>
        <v>0</v>
      </c>
    </row>
    <row r="77" spans="1:6" x14ac:dyDescent="0.25">
      <c r="A77" s="2">
        <v>66</v>
      </c>
      <c r="B77" s="24" t="s">
        <v>78</v>
      </c>
      <c r="C77" s="22" t="s">
        <v>58</v>
      </c>
      <c r="D77" s="18">
        <f>'2_EPF-BPU'!D78</f>
        <v>0</v>
      </c>
      <c r="E77" s="5">
        <v>2</v>
      </c>
      <c r="F77" s="17">
        <f t="shared" si="2"/>
        <v>0</v>
      </c>
    </row>
    <row r="78" spans="1:6" x14ac:dyDescent="0.25">
      <c r="A78" s="2">
        <v>67</v>
      </c>
      <c r="B78" s="24" t="s">
        <v>79</v>
      </c>
      <c r="C78" s="22" t="s">
        <v>58</v>
      </c>
      <c r="D78" s="18">
        <f>'2_EPF-BPU'!D79</f>
        <v>0</v>
      </c>
      <c r="E78" s="5">
        <v>2</v>
      </c>
      <c r="F78" s="17">
        <f t="shared" si="2"/>
        <v>0</v>
      </c>
    </row>
    <row r="79" spans="1:6" x14ac:dyDescent="0.25">
      <c r="A79" s="2">
        <v>68</v>
      </c>
      <c r="B79" s="24" t="s">
        <v>80</v>
      </c>
      <c r="C79" s="22" t="s">
        <v>58</v>
      </c>
      <c r="D79" s="18">
        <f>'2_EPF-BPU'!D80</f>
        <v>0</v>
      </c>
      <c r="E79" s="5">
        <v>2</v>
      </c>
      <c r="F79" s="17">
        <f t="shared" si="2"/>
        <v>0</v>
      </c>
    </row>
    <row r="80" spans="1:6" x14ac:dyDescent="0.25">
      <c r="A80" s="2">
        <v>69</v>
      </c>
      <c r="B80" s="24" t="s">
        <v>81</v>
      </c>
      <c r="C80" s="22" t="s">
        <v>58</v>
      </c>
      <c r="D80" s="18">
        <f>'2_EPF-BPU'!D81</f>
        <v>0</v>
      </c>
      <c r="E80" s="5">
        <v>2</v>
      </c>
      <c r="F80" s="17">
        <f t="shared" si="2"/>
        <v>0</v>
      </c>
    </row>
    <row r="81" spans="1:6" x14ac:dyDescent="0.25">
      <c r="A81" s="35"/>
      <c r="B81" s="40" t="s">
        <v>104</v>
      </c>
      <c r="C81" s="29"/>
      <c r="D81" s="30"/>
      <c r="E81" s="34"/>
      <c r="F81" s="43">
        <f>SUM(F63:F80)</f>
        <v>0</v>
      </c>
    </row>
    <row r="82" spans="1:6" x14ac:dyDescent="0.25">
      <c r="A82" s="35"/>
      <c r="B82" s="36"/>
      <c r="C82" s="35"/>
      <c r="D82" s="37"/>
      <c r="E82" s="38"/>
      <c r="F82" s="39"/>
    </row>
    <row r="83" spans="1:6" x14ac:dyDescent="0.25">
      <c r="A83" s="1"/>
      <c r="B83" s="1"/>
      <c r="C83" s="1"/>
      <c r="D83" s="1"/>
      <c r="E83" s="1"/>
      <c r="F83" s="1"/>
    </row>
    <row r="84" spans="1:6" ht="69.75" customHeight="1" x14ac:dyDescent="0.25">
      <c r="A84" s="126" t="s">
        <v>110</v>
      </c>
      <c r="B84" s="127"/>
      <c r="C84" s="26" t="s">
        <v>60</v>
      </c>
      <c r="D84" s="26" t="s">
        <v>98</v>
      </c>
      <c r="E84" s="20" t="s">
        <v>111</v>
      </c>
      <c r="F84" s="25" t="s">
        <v>57</v>
      </c>
    </row>
    <row r="85" spans="1:6" x14ac:dyDescent="0.25">
      <c r="A85" s="2">
        <v>70</v>
      </c>
      <c r="B85" s="3" t="s">
        <v>99</v>
      </c>
      <c r="C85" s="2" t="s">
        <v>59</v>
      </c>
      <c r="D85" s="18">
        <f>'2_EPF-BPU'!D84</f>
        <v>0</v>
      </c>
      <c r="E85" s="6">
        <v>250</v>
      </c>
      <c r="F85" s="17">
        <f t="shared" ref="F85:F88" si="3">D85*E85</f>
        <v>0</v>
      </c>
    </row>
    <row r="86" spans="1:6" x14ac:dyDescent="0.25">
      <c r="A86" s="2">
        <v>71</v>
      </c>
      <c r="B86" s="7" t="s">
        <v>100</v>
      </c>
      <c r="C86" s="2" t="s">
        <v>59</v>
      </c>
      <c r="D86" s="18">
        <v>0</v>
      </c>
      <c r="E86" s="8">
        <v>250</v>
      </c>
      <c r="F86" s="17">
        <f t="shared" si="3"/>
        <v>0</v>
      </c>
    </row>
    <row r="87" spans="1:6" x14ac:dyDescent="0.25">
      <c r="A87" s="2">
        <v>72</v>
      </c>
      <c r="B87" s="3" t="s">
        <v>101</v>
      </c>
      <c r="C87" s="2" t="s">
        <v>59</v>
      </c>
      <c r="D87" s="18">
        <v>0</v>
      </c>
      <c r="E87" s="8">
        <v>800</v>
      </c>
      <c r="F87" s="17">
        <f t="shared" si="3"/>
        <v>0</v>
      </c>
    </row>
    <row r="88" spans="1:6" x14ac:dyDescent="0.25">
      <c r="A88" s="2">
        <v>73</v>
      </c>
      <c r="B88" s="3" t="s">
        <v>108</v>
      </c>
      <c r="C88" s="2" t="s">
        <v>60</v>
      </c>
      <c r="D88" s="18">
        <v>0</v>
      </c>
      <c r="E88" s="95">
        <v>6</v>
      </c>
      <c r="F88" s="17">
        <f t="shared" si="3"/>
        <v>0</v>
      </c>
    </row>
    <row r="89" spans="1:6" x14ac:dyDescent="0.25">
      <c r="A89" s="44"/>
      <c r="B89" s="128" t="s">
        <v>57</v>
      </c>
      <c r="C89" s="129"/>
      <c r="D89" s="129"/>
      <c r="E89" s="130"/>
      <c r="F89" s="45">
        <f>SUM(F85:F88)</f>
        <v>0</v>
      </c>
    </row>
    <row r="90" spans="1:6" x14ac:dyDescent="0.25">
      <c r="A90" s="118"/>
      <c r="B90" s="118"/>
    </row>
  </sheetData>
  <sheetProtection algorithmName="SHA-512" hashValue="TEjTBqTrMpNS2Hn1E2uyE6C6FYJuozFoedVzjVjAmaoXy0Ily04TlaF/SLnRBCixbRpfYjAH1GyE0H7p1rodUQ==" saltValue="4mZTaXEZayR6jl6pWGDLoQ==" spinCount="100000" sheet="1" objects="1" scenarios="1"/>
  <mergeCells count="7">
    <mergeCell ref="A90:B90"/>
    <mergeCell ref="A1:F1"/>
    <mergeCell ref="A2:F2"/>
    <mergeCell ref="A5:F5"/>
    <mergeCell ref="A4:F4"/>
    <mergeCell ref="A84:B84"/>
    <mergeCell ref="B89:E89"/>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6"/>
  <sheetViews>
    <sheetView tabSelected="1" workbookViewId="0">
      <selection activeCell="E21" sqref="E21"/>
    </sheetView>
  </sheetViews>
  <sheetFormatPr baseColWidth="10" defaultRowHeight="15" x14ac:dyDescent="0.2"/>
  <cols>
    <col min="1" max="1" width="11.42578125" style="57"/>
    <col min="2" max="2" width="38.28515625" style="57" customWidth="1"/>
    <col min="3" max="3" width="24" style="57" customWidth="1"/>
    <col min="4" max="4" width="12.85546875" style="57" customWidth="1"/>
    <col min="5" max="5" width="28" style="57" customWidth="1"/>
    <col min="6" max="6" width="28.28515625" style="57" customWidth="1"/>
    <col min="7" max="7" width="6.42578125" style="57" customWidth="1"/>
    <col min="8" max="8" width="29.140625" style="57" customWidth="1"/>
    <col min="9" max="9" width="28.140625" style="57" customWidth="1"/>
    <col min="10" max="16384" width="11.42578125" style="57"/>
  </cols>
  <sheetData>
    <row r="2" spans="2:9" ht="15.75" x14ac:dyDescent="0.2">
      <c r="B2" s="131" t="s">
        <v>95</v>
      </c>
      <c r="C2" s="131"/>
      <c r="D2" s="47"/>
      <c r="E2" s="131" t="s">
        <v>91</v>
      </c>
      <c r="F2" s="131"/>
      <c r="G2" s="47"/>
      <c r="H2" s="132" t="s">
        <v>93</v>
      </c>
      <c r="I2" s="132"/>
    </row>
    <row r="3" spans="2:9" ht="15.75" x14ac:dyDescent="0.2">
      <c r="B3" s="48" t="s">
        <v>89</v>
      </c>
      <c r="C3" s="58">
        <f>'3_SIMULATION'!F60</f>
        <v>0</v>
      </c>
      <c r="D3" s="49"/>
      <c r="E3" s="50" t="s">
        <v>92</v>
      </c>
      <c r="F3" s="59">
        <f>'3_SIMULATION'!F81</f>
        <v>0</v>
      </c>
      <c r="G3" s="51"/>
      <c r="H3" s="52" t="s">
        <v>94</v>
      </c>
      <c r="I3" s="59">
        <f>'3_SIMULATION'!F43</f>
        <v>0</v>
      </c>
    </row>
    <row r="4" spans="2:9" ht="15.75" x14ac:dyDescent="0.2">
      <c r="B4" s="48" t="s">
        <v>90</v>
      </c>
      <c r="C4" s="60">
        <f>'3_SIMULATION'!F89</f>
        <v>0</v>
      </c>
      <c r="D4" s="53"/>
      <c r="E4" s="52" t="s">
        <v>96</v>
      </c>
      <c r="F4" s="59">
        <f>'3_SIMULATION'!F89</f>
        <v>0</v>
      </c>
      <c r="H4" s="52" t="s">
        <v>97</v>
      </c>
      <c r="I4" s="59">
        <f>'3_SIMULATION'!F89</f>
        <v>0</v>
      </c>
    </row>
    <row r="5" spans="2:9" ht="15.75" x14ac:dyDescent="0.2">
      <c r="B5" s="49"/>
      <c r="C5" s="53"/>
      <c r="D5" s="53"/>
    </row>
    <row r="6" spans="2:9" ht="15.75" x14ac:dyDescent="0.2">
      <c r="B6" s="61" t="s">
        <v>86</v>
      </c>
      <c r="C6" s="60">
        <f>SUM(C3:C4)</f>
        <v>0</v>
      </c>
      <c r="D6" s="62"/>
      <c r="E6" s="63" t="s">
        <v>86</v>
      </c>
      <c r="F6" s="64">
        <f>SUM(F3:F4)</f>
        <v>0</v>
      </c>
      <c r="G6" s="65"/>
      <c r="H6" s="63" t="s">
        <v>86</v>
      </c>
      <c r="I6" s="66">
        <f>SUM(I3:I4)</f>
        <v>0</v>
      </c>
    </row>
    <row r="7" spans="2:9" ht="15.75" x14ac:dyDescent="0.2">
      <c r="B7" s="61" t="s">
        <v>87</v>
      </c>
      <c r="C7" s="60">
        <f>C6*20/100</f>
        <v>0</v>
      </c>
      <c r="D7" s="62"/>
      <c r="E7" s="63" t="s">
        <v>87</v>
      </c>
      <c r="F7" s="64">
        <f>F6*20/100</f>
        <v>0</v>
      </c>
      <c r="G7" s="65"/>
      <c r="H7" s="63" t="s">
        <v>87</v>
      </c>
      <c r="I7" s="66">
        <f>I6*20/100</f>
        <v>0</v>
      </c>
    </row>
    <row r="8" spans="2:9" ht="15.75" x14ac:dyDescent="0.2">
      <c r="B8" s="61" t="s">
        <v>88</v>
      </c>
      <c r="C8" s="60">
        <f>SUM(C6:C7)</f>
        <v>0</v>
      </c>
      <c r="D8" s="62"/>
      <c r="E8" s="63" t="s">
        <v>88</v>
      </c>
      <c r="F8" s="64">
        <f>SUM(F6:F7)</f>
        <v>0</v>
      </c>
      <c r="G8" s="65"/>
      <c r="H8" s="63" t="s">
        <v>88</v>
      </c>
      <c r="I8" s="66">
        <f>SUM(I6:I7)</f>
        <v>0</v>
      </c>
    </row>
    <row r="9" spans="2:9" ht="15.75" x14ac:dyDescent="0.2">
      <c r="B9" s="51"/>
      <c r="C9" s="53"/>
      <c r="D9" s="53"/>
    </row>
    <row r="10" spans="2:9" ht="15.75" x14ac:dyDescent="0.2">
      <c r="C10" s="53"/>
      <c r="D10" s="53"/>
    </row>
    <row r="11" spans="2:9" ht="15.75" x14ac:dyDescent="0.2">
      <c r="B11" s="54" t="s">
        <v>105</v>
      </c>
      <c r="C11" s="67" t="s">
        <v>86</v>
      </c>
      <c r="D11" s="60">
        <f>C6+F6+I6</f>
        <v>0</v>
      </c>
    </row>
    <row r="12" spans="2:9" x14ac:dyDescent="0.2">
      <c r="C12" s="67" t="s">
        <v>87</v>
      </c>
      <c r="D12" s="60">
        <f>C7+F7+I7</f>
        <v>0</v>
      </c>
    </row>
    <row r="13" spans="2:9" x14ac:dyDescent="0.2">
      <c r="B13" s="55"/>
      <c r="C13" s="67" t="s">
        <v>88</v>
      </c>
      <c r="D13" s="68">
        <f>C8+F8+I8</f>
        <v>0</v>
      </c>
    </row>
    <row r="14" spans="2:9" x14ac:dyDescent="0.2">
      <c r="B14" s="55"/>
      <c r="C14" s="56"/>
      <c r="D14" s="56"/>
    </row>
    <row r="15" spans="2:9" x14ac:dyDescent="0.2">
      <c r="B15" s="55"/>
      <c r="C15" s="56"/>
      <c r="D15" s="56"/>
    </row>
    <row r="16" spans="2:9" x14ac:dyDescent="0.2">
      <c r="B16" s="69"/>
      <c r="C16" s="69"/>
      <c r="D16" s="69"/>
    </row>
  </sheetData>
  <sheetProtection algorithmName="SHA-512" hashValue="5pT9XD0mxvC3yU+bHSpDV3NLTh64cpxDAbK5gFIfkzajr90xHrBHKITYTCU59AaepVc0nZpgHPquL9jGIu5phA==" saltValue="HZkLUKSgyXw9eJZcyPwqNw==" spinCount="100000" sheet="1" objects="1" scenarios="1"/>
  <mergeCells count="3">
    <mergeCell ref="B2:C2"/>
    <mergeCell ref="E2:F2"/>
    <mergeCell ref="H2:I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721b347-b125-4e43-93d4-8af9b1229f8c"/>
    <n8846f5a9ed346b7a8dde293fefb8b54 xmlns="c7736a27-9e83-4c16-991e-927a23f68528">
      <Terms xmlns="http://schemas.microsoft.com/office/infopath/2007/PartnerControls"/>
    </n8846f5a9ed346b7a8dde293fefb8b54>
    <_dlc_DocId xmlns="1721b347-b125-4e43-93d4-8af9b1229f8c">XD7PN6MSD2FP-783182998-521152</_dlc_DocId>
    <_dlc_DocIdUrl xmlns="1721b347-b125-4e43-93d4-8af9b1229f8c">
      <Url>http://portail-esid-brest.intradef.gouv.fr/piaf/_layouts/DocIdRedir.aspx?ID=XD7PN6MSD2FP-783182998-521152</Url>
      <Description>XD7PN6MSD2FP-783182998-521152</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EAC1E041BA01046B0C3B64F97C98E62" ma:contentTypeVersion="9" ma:contentTypeDescription="Crée un document." ma:contentTypeScope="" ma:versionID="b2e427e1abcc2bc1c63ef2146daae99e">
  <xsd:schema xmlns:xsd="http://www.w3.org/2001/XMLSchema" xmlns:xs="http://www.w3.org/2001/XMLSchema" xmlns:p="http://schemas.microsoft.com/office/2006/metadata/properties" xmlns:ns2="1721b347-b125-4e43-93d4-8af9b1229f8c" xmlns:ns3="c7736a27-9e83-4c16-991e-927a23f68528" xmlns:ns4="bddd30c3-6f54-4509-a8bb-b5c468ac13e1" targetNamespace="http://schemas.microsoft.com/office/2006/metadata/properties" ma:root="true" ma:fieldsID="09a1df0e1c1d3a8b4d4a31b00986b32b" ns2:_="" ns3:_="" ns4:_="">
    <xsd:import namespace="1721b347-b125-4e43-93d4-8af9b1229f8c"/>
    <xsd:import namespace="c7736a27-9e83-4c16-991e-927a23f68528"/>
    <xsd:import namespace="bddd30c3-6f54-4509-a8bb-b5c468ac13e1"/>
    <xsd:element name="properties">
      <xsd:complexType>
        <xsd:sequence>
          <xsd:element name="documentManagement">
            <xsd:complexType>
              <xsd:all>
                <xsd:element ref="ns2:_dlc_DocId" minOccurs="0"/>
                <xsd:element ref="ns2:_dlc_DocIdUrl" minOccurs="0"/>
                <xsd:element ref="ns2:_dlc_DocIdPersistId" minOccurs="0"/>
                <xsd:element ref="ns3:n8846f5a9ed346b7a8dde293fefb8b54" minOccurs="0"/>
                <xsd:element ref="ns2:TaxCatchAll" minOccurs="0"/>
                <xsd:element ref="ns4:n_x00b0__x0020_de_x0020_l_x0027_acte_x0020__x003a__x0020_Raison_x0020_sociale_x0020_titulair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21b347-b125-4e43-93d4-8af9b1229f8c" elementFormDefault="qualified">
    <xsd:import namespace="http://schemas.microsoft.com/office/2006/documentManagement/types"/>
    <xsd:import namespace="http://schemas.microsoft.com/office/infopath/2007/PartnerControls"/>
    <xsd:element name="_dlc_DocId" ma:index="8" nillable="true" ma:displayName="Valeur d’ID de document" ma:description="Valeur de l’ID de document affecté à cet élément." ma:internalName="_dlc_DocId" ma:readOnly="true">
      <xsd:simpleType>
        <xsd:restriction base="dms:Text"/>
      </xsd:simpleType>
    </xsd:element>
    <xsd:element name="_dlc_DocIdUrl" ma:index="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Conserver l’ID" ma:description="Conserver l’ID lors de l’ajout." ma:hidden="true" ma:internalName="_dlc_DocIdPersistId" ma:readOnly="true">
      <xsd:simpleType>
        <xsd:restriction base="dms:Boolean"/>
      </xsd:simpleType>
    </xsd:element>
    <xsd:element name="TaxCatchAll" ma:index="12" nillable="true" ma:displayName="Colonne Attraper tout de Taxonomie" ma:description="" ma:hidden="true" ma:list="{2b145bbc-f7b0-4913-9866-3b1bb540cf2e}" ma:internalName="TaxCatchAll" ma:showField="CatchAllData" ma:web="1721b347-b125-4e43-93d4-8af9b1229f8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7736a27-9e83-4c16-991e-927a23f68528" elementFormDefault="qualified">
    <xsd:import namespace="http://schemas.microsoft.com/office/2006/documentManagement/types"/>
    <xsd:import namespace="http://schemas.microsoft.com/office/infopath/2007/PartnerControls"/>
    <xsd:element name="n8846f5a9ed346b7a8dde293fefb8b54" ma:index="11" nillable="true" ma:taxonomy="true" ma:internalName="n8846f5a9ed346b7a8dde293fefb8b54" ma:taxonomyFieldName="Nature_x0020_du_x0020_document" ma:displayName="Nature du document" ma:default="" ma:fieldId="{78846f5a-9ed3-46b7-a8dd-e293fefb8b54}" ma:sspId="7be7f745-9c01-4ade-a04e-640df54bde4e" ma:termSetId="9226f730-70bd-474e-9ed6-50fa3af07a38" ma:anchorId="3d8b0bc3-dfc3-4a43-bbe7-51da9248b9f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ddd30c3-6f54-4509-a8bb-b5c468ac13e1" elementFormDefault="qualified">
    <xsd:import namespace="http://schemas.microsoft.com/office/2006/documentManagement/types"/>
    <xsd:import namespace="http://schemas.microsoft.com/office/infopath/2007/PartnerControls"/>
    <xsd:element name="n_x00b0__x0020_de_x0020_l_x0027_acte_x0020__x003a__x0020_Raison_x0020_sociale_x0020_titulaire" ma:index="14" nillable="true" ma:displayName="n° de l'acte : Raison sociale titulaire" ma:list="{ac6770ca-d440-4918-afe5-cc2039b1f918}" ma:internalName="n_x00b0__x0020_de_x0020_l_x0027_acte_x0020__x003a__x0020_Raison_x0020_sociale_x0020_titulaire" ma:readOnly="true" ma:showField="Raison_x0020_sociale_x0020_titul" ma:web="1721b347-b125-4e43-93d4-8af9b1229f8c">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0A63394-D31F-4131-B3B9-F6106F0272FD}">
  <ds:schemaRefs>
    <ds:schemaRef ds:uri="http://schemas.microsoft.com/sharepoint/v3/contenttype/forms"/>
  </ds:schemaRefs>
</ds:datastoreItem>
</file>

<file path=customXml/itemProps2.xml><?xml version="1.0" encoding="utf-8"?>
<ds:datastoreItem xmlns:ds="http://schemas.openxmlformats.org/officeDocument/2006/customXml" ds:itemID="{FA4B8206-0AC4-4100-B2B0-886BC0039564}">
  <ds:schemaRefs>
    <ds:schemaRef ds:uri="http://schemas.microsoft.com/office/2006/documentManagement/types"/>
    <ds:schemaRef ds:uri="http://purl.org/dc/terms/"/>
    <ds:schemaRef ds:uri="http://purl.org/dc/elements/1.1/"/>
    <ds:schemaRef ds:uri="http://schemas.microsoft.com/office/infopath/2007/PartnerControls"/>
    <ds:schemaRef ds:uri="http://purl.org/dc/dcmitype/"/>
    <ds:schemaRef ds:uri="1721b347-b125-4e43-93d4-8af9b1229f8c"/>
    <ds:schemaRef ds:uri="http://schemas.openxmlformats.org/package/2006/metadata/core-properties"/>
    <ds:schemaRef ds:uri="bddd30c3-6f54-4509-a8bb-b5c468ac13e1"/>
    <ds:schemaRef ds:uri="c7736a27-9e83-4c16-991e-927a23f68528"/>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155913F5-B2A8-419F-B9D6-B9F238DF3E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21b347-b125-4e43-93d4-8af9b1229f8c"/>
    <ds:schemaRef ds:uri="c7736a27-9e83-4c16-991e-927a23f68528"/>
    <ds:schemaRef ds:uri="bddd30c3-6f54-4509-a8bb-b5c468ac13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E74FF65-3418-432D-8F49-C118DBFC9E3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1_Mode d'application des prix</vt:lpstr>
      <vt:lpstr>2_EPF-BPU</vt:lpstr>
      <vt:lpstr>3_SIMULATION</vt:lpstr>
      <vt:lpstr>4_SYNTHESE</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SCOUARNEC Ludovic PM</dc:creator>
  <cp:lastModifiedBy>TARRAIN-FALLON Delphine SA CL NORMALE DEF</cp:lastModifiedBy>
  <cp:lastPrinted>2021-04-21T09:48:41Z</cp:lastPrinted>
  <dcterms:created xsi:type="dcterms:W3CDTF">2021-04-16T09:46:57Z</dcterms:created>
  <dcterms:modified xsi:type="dcterms:W3CDTF">2026-02-12T07:58:04Z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0x0101000EAC1E041BA01046B0C3B64F97C98E62</vt:lpwstr>
  </property>
  <property fmtid="{D5CDD505-2E9C-101B-9397-08002B2CF9AE}" pid="3" name="Nature du document">
    <vt:lpwstr/>
  </property>
  <property fmtid="{D5CDD505-2E9C-101B-9397-08002B2CF9AE}" pid="4" name="_dlc_DocIdItemGuid">
    <vt:lpwstr>664991fe-695b-45ca-ad3e-b775a105dd87</vt:lpwstr>
  </property>
</Properties>
</file>